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80" yWindow="435" windowWidth="18615" windowHeight="8940" tabRatio="911" firstSheet="1" activeTab="19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4525" iterateDelta="1E-4"/>
</workbook>
</file>

<file path=xl/calcChain.xml><?xml version="1.0" encoding="utf-8"?>
<calcChain xmlns="http://schemas.openxmlformats.org/spreadsheetml/2006/main">
  <c r="G51" i="50" l="1"/>
  <c r="G52" i="50" s="1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51" i="50" s="1"/>
  <c r="G37" i="50"/>
  <c r="F37" i="50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37" i="50" s="1"/>
  <c r="G23" i="50"/>
  <c r="F23" i="50"/>
  <c r="F52" i="50" s="1"/>
  <c r="E23" i="50"/>
  <c r="E52" i="50" s="1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23" i="50" s="1"/>
  <c r="H52" i="50" s="1"/>
  <c r="G51" i="56" l="1"/>
  <c r="F51" i="56"/>
  <c r="F52" i="56" s="1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51" i="56" s="1"/>
  <c r="G37" i="56"/>
  <c r="G52" i="56" s="1"/>
  <c r="F37" i="56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37" i="56" s="1"/>
  <c r="G23" i="56"/>
  <c r="F23" i="56"/>
  <c r="E23" i="56"/>
  <c r="E52" i="56" s="1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23" i="56" s="1"/>
  <c r="H52" i="56" s="1"/>
  <c r="G51" i="55"/>
  <c r="F51" i="55"/>
  <c r="F52" i="55" s="1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51" i="55" s="1"/>
  <c r="G37" i="55"/>
  <c r="G52" i="55" s="1"/>
  <c r="F37" i="55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37" i="55" s="1"/>
  <c r="G23" i="55"/>
  <c r="F23" i="55"/>
  <c r="E23" i="55"/>
  <c r="E52" i="55" s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s="1"/>
  <c r="H52" i="55" s="1"/>
  <c r="G51" i="54" l="1"/>
  <c r="F51" i="54"/>
  <c r="F52" i="54" s="1"/>
  <c r="E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51" i="54" s="1"/>
  <c r="G37" i="54"/>
  <c r="G52" i="54" s="1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37" i="54" s="1"/>
  <c r="G23" i="54"/>
  <c r="F23" i="54"/>
  <c r="E23" i="54"/>
  <c r="E52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H52" i="54" s="1"/>
  <c r="G51" i="53" l="1"/>
  <c r="F51" i="53"/>
  <c r="F52" i="53" s="1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G52" i="53" s="1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F23" i="53"/>
  <c r="E23" i="53"/>
  <c r="E52" i="53" s="1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23" i="53" s="1"/>
  <c r="H52" i="53" s="1"/>
  <c r="G51" i="52"/>
  <c r="F51" i="52"/>
  <c r="F52" i="52" s="1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51" i="52" s="1"/>
  <c r="G37" i="52"/>
  <c r="G52" i="52" s="1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37" i="52" s="1"/>
  <c r="H23" i="52"/>
  <c r="G23" i="52"/>
  <c r="F23" i="52"/>
  <c r="E23" i="52"/>
  <c r="E52" i="52" s="1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52" i="52" l="1"/>
  <c r="G51" i="36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G52" i="36" s="1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23" i="36" s="1"/>
  <c r="H52" i="36" l="1"/>
  <c r="G51" i="51"/>
  <c r="F51" i="51"/>
  <c r="F52" i="51" s="1"/>
  <c r="E51" i="5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G52" i="51" s="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F23" i="51"/>
  <c r="E23" i="51"/>
  <c r="E52" i="51" s="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F52" i="49"/>
  <c r="G51" i="49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51" i="49" s="1"/>
  <c r="G37" i="49"/>
  <c r="G52" i="49" s="1"/>
  <c r="F37" i="49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F23" i="49"/>
  <c r="E23" i="49"/>
  <c r="E52" i="49" s="1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G51" i="48" l="1"/>
  <c r="F51" i="48"/>
  <c r="F52" i="48" s="1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51" i="48" s="1"/>
  <c r="G37" i="48"/>
  <c r="G52" i="48" s="1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37" i="48" s="1"/>
  <c r="G23" i="48"/>
  <c r="F23" i="48"/>
  <c r="E23" i="48"/>
  <c r="E52" i="48" s="1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23" i="48" s="1"/>
  <c r="H52" i="48" s="1"/>
  <c r="G51" i="47"/>
  <c r="F51" i="47"/>
  <c r="F52" i="47" s="1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51" i="47" s="1"/>
  <c r="G37" i="47"/>
  <c r="G52" i="47" s="1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37" i="47" s="1"/>
  <c r="G23" i="47"/>
  <c r="F23" i="47"/>
  <c r="E23" i="47"/>
  <c r="E52" i="47" s="1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23" i="47" s="1"/>
  <c r="H52" i="47" s="1"/>
  <c r="G51" i="46"/>
  <c r="F51" i="46"/>
  <c r="H51" i="46" s="1"/>
  <c r="H52" i="46" s="1"/>
  <c r="E51" i="46"/>
  <c r="E52" i="46" s="1"/>
  <c r="G37" i="46"/>
  <c r="F37" i="46"/>
  <c r="H37" i="46" s="1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H23" i="46" s="1"/>
  <c r="F23" i="46"/>
  <c r="E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G51" i="43"/>
  <c r="F51" i="43"/>
  <c r="F52" i="43" s="1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51" i="43" s="1"/>
  <c r="G37" i="43"/>
  <c r="G52" i="43" s="1"/>
  <c r="F37" i="43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F23" i="43"/>
  <c r="E23" i="43"/>
  <c r="E52" i="43" s="1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G51" i="42"/>
  <c r="F51" i="42"/>
  <c r="F52" i="42" s="1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G52" i="42" s="1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37" i="42" s="1"/>
  <c r="G23" i="42"/>
  <c r="F23" i="42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s="1"/>
  <c r="G52" i="46" l="1"/>
  <c r="F52" i="46"/>
  <c r="G51" i="40"/>
  <c r="F51" i="40"/>
  <c r="F52" i="40" s="1"/>
  <c r="E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51" i="40" s="1"/>
  <c r="G37" i="40"/>
  <c r="G52" i="40" s="1"/>
  <c r="F37" i="40"/>
  <c r="E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37" i="40" s="1"/>
  <c r="G23" i="40"/>
  <c r="F23" i="40"/>
  <c r="E23" i="40"/>
  <c r="E52" i="40" s="1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23" i="40" s="1"/>
  <c r="H52" i="40" s="1"/>
  <c r="G51" i="34" l="1"/>
  <c r="F51" i="34"/>
  <c r="F52" i="34" s="1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G52" i="34" s="1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F23" i="34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s="1"/>
  <c r="G51" i="33" l="1"/>
  <c r="F51" i="33"/>
  <c r="F52" i="33" s="1"/>
  <c r="E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51" i="33" s="1"/>
  <c r="G37" i="33"/>
  <c r="G52" i="33" s="1"/>
  <c r="F37" i="33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37" i="33" s="1"/>
  <c r="G23" i="33"/>
  <c r="F23" i="33"/>
  <c r="E23" i="33"/>
  <c r="E52" i="33" s="1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23" i="33" s="1"/>
  <c r="H52" i="33" s="1"/>
  <c r="G51" i="31" l="1"/>
  <c r="F51" i="31"/>
  <c r="F52" i="31" s="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G52" i="31" s="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37" i="31" s="1"/>
  <c r="G23" i="31"/>
  <c r="F23" i="31"/>
  <c r="E23" i="31"/>
  <c r="E52" i="31" s="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23" i="31" s="1"/>
  <c r="H52" i="31" s="1"/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F23" i="10" l="1"/>
  <c r="G23" i="10"/>
  <c r="E23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37" i="10"/>
  <c r="G51" i="10"/>
  <c r="F37" i="10"/>
  <c r="F51" i="10"/>
  <c r="E51" i="10"/>
  <c r="E37" i="10"/>
  <c r="H23" i="10" l="1"/>
  <c r="H51" i="10"/>
  <c r="G52" i="10"/>
  <c r="F52" i="10"/>
  <c r="H37" i="10"/>
  <c r="E52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<sst xmlns="http://schemas.openxmlformats.org/spreadsheetml/2006/main" count="1345" uniqueCount="74">
  <si>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</si>
  <si>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</si>
  <si>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</si>
  <si>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</si>
  <si>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</si>
  <si>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</si>
  <si>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</si>
  <si>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</si>
  <si>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</si>
  <si>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</si>
  <si>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</si>
  <si>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</si>
  <si>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</si>
  <si>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</si>
  <si>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</si>
  <si>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</si>
  <si>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</si>
  <si>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</si>
  <si>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</si>
  <si>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</si>
  <si>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</si>
  <si>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</si>
  <si>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</si>
  <si>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</si>
  <si>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</si>
  <si>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</si>
  <si>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</si>
  <si>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</si>
  <si>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</si>
  <si>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</si>
  <si>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</si>
  <si>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</si>
  <si>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</si>
  <si>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 xml:space="preserve"> 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</si>
  <si>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</si>
  <si>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</si>
  <si>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</si>
  <si>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</si>
  <si>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</si>
  <si>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</si>
  <si>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</si>
  <si>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</si>
  <si>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</si>
  <si>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</si>
  <si>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</si>
  <si>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</si>
  <si>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</si>
  <si>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</si>
  <si>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</si>
  <si>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</si>
  <si>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</si>
  <si>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</si>
  <si>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</si>
  <si>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</si>
  <si>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</si>
  <si>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DA TRABAHO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</si>
  <si>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</si>
  <si>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</si>
  <si>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</si>
  <si>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</si>
  <si>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</si>
  <si>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TRT 19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</si>
  <si>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</si>
  <si>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</si>
  <si>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</si>
  <si>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</si>
  <si>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</si>
  <si>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</si>
  <si>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</si>
  <si>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</si>
  <si>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</si>
  <si>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</si>
  <si>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</si>
  <si>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Data de referência: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</si>
</sst>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  <numFmt numFmtId="198" formatCode="#,##0.00&quot; &quot;;&quot; (&quot;#,##0.00&quot;)&quot;;&quot;-&quot;#&quot; &quot;;@&quot; &quot;"/>
    <numFmt numFmtId="199" formatCode="&quot;$&quot;0&quot; &quot;;&quot;($&quot;0&quot;)&quot;"/>
    <numFmt numFmtId="200" formatCode="[$€-416]#,##0.00&quot; &quot;;[$€-416]&quot;(&quot;#,##0.00&quot;)&quot;;[$€-416]&quot;-&quot;#&quot; &quot;"/>
    <numFmt numFmtId="201" formatCode="[$-416]0&quot; &quot;;[Red][$-416]&quot;(&quot;0&quot;)&quot;"/>
    <numFmt numFmtId="202" formatCode="#,##0.00&quot; &quot;;&quot;-&quot;#,##0.00&quot; &quot;;&quot;-&quot;#&quot; &quot;;@&quot; &quot;"/>
  </numFmts>
  <fonts count="1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color rgb="FFFF000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charset val="1"/>
    </font>
    <font>
      <sz val="10"/>
      <color rgb="FF000000"/>
      <name val="Arial"/>
    </font>
    <font>
      <sz val="9"/>
      <name val="Arial"/>
    </font>
    <font>
      <b/>
      <sz val="9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</fonts>
  <fills count="1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9D9D9"/>
        <bgColor rgb="FFC0C0C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7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0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0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0" fillId="12" borderId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31" fillId="13" borderId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1" fillId="1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1" fillId="11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31" fillId="16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164" fontId="32" fillId="0" borderId="1"/>
    <xf numFmtId="0" fontId="20" fillId="3" borderId="0" applyNumberFormat="0" applyBorder="0" applyAlignment="0" applyProtection="0"/>
    <xf numFmtId="164" fontId="33" fillId="0" borderId="0">
      <alignment vertical="top"/>
    </xf>
    <xf numFmtId="164" fontId="34" fillId="0" borderId="0">
      <alignment horizontal="right"/>
    </xf>
    <xf numFmtId="164" fontId="3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5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38" fillId="0" borderId="0">
      <protection locked="0"/>
    </xf>
    <xf numFmtId="2" fontId="39" fillId="0" borderId="0">
      <protection locked="0"/>
    </xf>
    <xf numFmtId="0" fontId="36" fillId="0" borderId="0"/>
    <xf numFmtId="0" fontId="37" fillId="0" borderId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41" fillId="8" borderId="2"/>
    <xf numFmtId="0" fontId="16" fillId="8" borderId="2" applyNumberFormat="0" applyAlignment="0" applyProtection="0"/>
    <xf numFmtId="0" fontId="16" fillId="8" borderId="2" applyNumberFormat="0" applyAlignment="0" applyProtection="0"/>
    <xf numFmtId="0" fontId="40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42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43" fillId="0" borderId="4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7" fillId="21" borderId="3" applyNumberFormat="0" applyAlignment="0" applyProtection="0"/>
    <xf numFmtId="4" fontId="30" fillId="0" borderId="0"/>
    <xf numFmtId="166" fontId="30" fillId="0" borderId="0"/>
    <xf numFmtId="165" fontId="12" fillId="0" borderId="0" applyBorder="0" applyAlignment="0" applyProtection="0"/>
    <xf numFmtId="165" fontId="12" fillId="0" borderId="0" applyBorder="0" applyAlignment="0" applyProtection="0"/>
    <xf numFmtId="40" fontId="30" fillId="0" borderId="0"/>
    <xf numFmtId="3" fontId="30" fillId="0" borderId="0"/>
    <xf numFmtId="0" fontId="30" fillId="0" borderId="0"/>
    <xf numFmtId="0" fontId="30" fillId="0" borderId="0"/>
    <xf numFmtId="167" fontId="30" fillId="0" borderId="0"/>
    <xf numFmtId="0" fontId="30" fillId="0" borderId="0"/>
    <xf numFmtId="0" fontId="30" fillId="0" borderId="0"/>
    <xf numFmtId="168" fontId="30" fillId="0" borderId="0"/>
    <xf numFmtId="169" fontId="30" fillId="0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31" fillId="17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31" fillId="18" borderId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31" fillId="19" borderId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31" fillId="20" borderId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8" borderId="2" applyNumberFormat="0" applyAlignment="0" applyProtection="0"/>
    <xf numFmtId="170" fontId="12" fillId="0" borderId="0" applyFill="0" applyBorder="0" applyAlignment="0" applyProtection="0"/>
    <xf numFmtId="0" fontId="12" fillId="0" borderId="0" applyFill="0" applyBorder="0" applyAlignment="0" applyProtection="0"/>
    <xf numFmtId="170" fontId="12" fillId="0" borderId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5">
      <alignment horizontal="center"/>
    </xf>
    <xf numFmtId="2" fontId="30" fillId="0" borderId="0"/>
    <xf numFmtId="2" fontId="30" fillId="0" borderId="0"/>
    <xf numFmtId="0" fontId="45" fillId="0" borderId="0">
      <alignment horizontal="left"/>
    </xf>
    <xf numFmtId="0" fontId="15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6" fillId="3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7" fillId="0" borderId="0"/>
    <xf numFmtId="0" fontId="19" fillId="7" borderId="2" applyNumberFormat="0" applyAlignment="0" applyProtection="0"/>
    <xf numFmtId="0" fontId="44" fillId="0" borderId="9">
      <alignment horizontal="center"/>
    </xf>
    <xf numFmtId="0" fontId="48" fillId="0" borderId="10">
      <alignment horizontal="center"/>
    </xf>
    <xf numFmtId="171" fontId="30" fillId="0" borderId="0"/>
    <xf numFmtId="0" fontId="18" fillId="0" borderId="4" applyNumberFormat="0" applyFill="0" applyAlignment="0" applyProtection="0"/>
    <xf numFmtId="165" fontId="30" fillId="0" borderId="0"/>
    <xf numFmtId="172" fontId="12" fillId="0" borderId="0" applyFill="0" applyBorder="0" applyAlignment="0" applyProtection="0"/>
    <xf numFmtId="167" fontId="30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9" fillId="22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4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2" fillId="0" borderId="0"/>
    <xf numFmtId="0" fontId="50" fillId="0" borderId="0"/>
    <xf numFmtId="0" fontId="50" fillId="0" borderId="0"/>
    <xf numFmtId="0" fontId="12" fillId="0" borderId="0"/>
    <xf numFmtId="0" fontId="12" fillId="0" borderId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22" fillId="8" borderId="12" applyNumberFormat="0" applyAlignment="0" applyProtection="0"/>
    <xf numFmtId="10" fontId="30" fillId="0" borderId="0"/>
    <xf numFmtId="173" fontId="38" fillId="0" borderId="0">
      <protection locked="0"/>
    </xf>
    <xf numFmtId="174" fontId="38" fillId="0" borderId="0">
      <protection locked="0"/>
    </xf>
    <xf numFmtId="9" fontId="12" fillId="0" borderId="0" applyFill="0" applyBorder="0" applyAlignment="0" applyProtection="0"/>
    <xf numFmtId="9" fontId="64" fillId="0" borderId="0" applyFont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0" fontId="34" fillId="0" borderId="0"/>
    <xf numFmtId="0" fontId="22" fillId="8" borderId="12" applyNumberFormat="0" applyAlignment="0" applyProtection="0"/>
    <xf numFmtId="0" fontId="22" fillId="8" borderId="12" applyNumberFormat="0" applyAlignment="0" applyProtection="0"/>
    <xf numFmtId="0" fontId="51" fillId="8" borderId="12"/>
    <xf numFmtId="0" fontId="22" fillId="8" borderId="12" applyNumberFormat="0" applyAlignment="0" applyProtection="0"/>
    <xf numFmtId="0" fontId="22" fillId="8" borderId="12" applyNumberFormat="0" applyAlignment="0" applyProtection="0"/>
    <xf numFmtId="38" fontId="30" fillId="0" borderId="0"/>
    <xf numFmtId="38" fontId="52" fillId="0" borderId="13"/>
    <xf numFmtId="175" fontId="50" fillId="0" borderId="0">
      <protection locked="0"/>
    </xf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30" fillId="0" borderId="0"/>
    <xf numFmtId="176" fontId="12" fillId="0" borderId="0" applyFill="0" applyBorder="0" applyAlignment="0" applyProtection="0"/>
    <xf numFmtId="165" fontId="12" fillId="0" borderId="0"/>
    <xf numFmtId="0" fontId="12" fillId="0" borderId="0"/>
    <xf numFmtId="165" fontId="12" fillId="0" borderId="0"/>
    <xf numFmtId="165" fontId="50" fillId="0" borderId="0"/>
    <xf numFmtId="165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7" fontId="30" fillId="0" borderId="0"/>
    <xf numFmtId="178" fontId="30" fillId="0" borderId="0"/>
    <xf numFmtId="0" fontId="25" fillId="0" borderId="0" applyNumberFormat="0" applyFill="0" applyBorder="0" applyAlignment="0" applyProtection="0"/>
    <xf numFmtId="0" fontId="55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59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61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2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15"/>
    <xf numFmtId="2" fontId="56" fillId="0" borderId="0">
      <protection locked="0"/>
    </xf>
    <xf numFmtId="2" fontId="56" fillId="0" borderId="0">
      <protection locked="0"/>
    </xf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58" fillId="0" borderId="16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174" fontId="38" fillId="0" borderId="0">
      <protection locked="0"/>
    </xf>
    <xf numFmtId="179" fontId="38" fillId="0" borderId="0">
      <protection locked="0"/>
    </xf>
    <xf numFmtId="0" fontId="50" fillId="0" borderId="0"/>
    <xf numFmtId="43" fontId="64" fillId="0" borderId="0" applyFont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3" fontId="30" fillId="0" borderId="0"/>
    <xf numFmtId="0" fontId="23" fillId="0" borderId="0" applyNumberFormat="0" applyFill="0" applyBorder="0" applyAlignment="0" applyProtection="0"/>
    <xf numFmtId="0" fontId="68" fillId="0" borderId="0"/>
    <xf numFmtId="0" fontId="71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4" fillId="0" borderId="0" applyNumberFormat="0" applyFill="0" applyBorder="0" applyAlignment="0" applyProtection="0"/>
    <xf numFmtId="0" fontId="75" fillId="33" borderId="0" applyNumberFormat="0" applyBorder="0" applyAlignment="0" applyProtection="0"/>
    <xf numFmtId="0" fontId="76" fillId="34" borderId="0" applyNumberFormat="0" applyBorder="0" applyAlignment="0" applyProtection="0"/>
    <xf numFmtId="0" fontId="77" fillId="35" borderId="0" applyNumberFormat="0" applyBorder="0" applyAlignment="0" applyProtection="0"/>
    <xf numFmtId="0" fontId="78" fillId="36" borderId="32" applyNumberFormat="0" applyAlignment="0" applyProtection="0"/>
    <xf numFmtId="0" fontId="79" fillId="37" borderId="33" applyNumberFormat="0" applyAlignment="0" applyProtection="0"/>
    <xf numFmtId="0" fontId="80" fillId="37" borderId="32" applyNumberFormat="0" applyAlignment="0" applyProtection="0"/>
    <xf numFmtId="0" fontId="81" fillId="0" borderId="34" applyNumberFormat="0" applyFill="0" applyAlignment="0" applyProtection="0"/>
    <xf numFmtId="0" fontId="82" fillId="38" borderId="35" applyNumberFormat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7" applyNumberFormat="0" applyFill="0" applyAlignment="0" applyProtection="0"/>
    <xf numFmtId="0" fontId="86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86" fillId="47" borderId="0" applyNumberFormat="0" applyBorder="0" applyAlignment="0" applyProtection="0"/>
    <xf numFmtId="0" fontId="86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86" fillId="51" borderId="0" applyNumberFormat="0" applyBorder="0" applyAlignment="0" applyProtection="0"/>
    <xf numFmtId="0" fontId="86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86" fillId="55" borderId="0" applyNumberFormat="0" applyBorder="0" applyAlignment="0" applyProtection="0"/>
    <xf numFmtId="0" fontId="86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86" fillId="59" borderId="0" applyNumberFormat="0" applyBorder="0" applyAlignment="0" applyProtection="0"/>
    <xf numFmtId="0" fontId="86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86" fillId="63" borderId="0" applyNumberFormat="0" applyBorder="0" applyAlignment="0" applyProtection="0"/>
    <xf numFmtId="0" fontId="87" fillId="0" borderId="0"/>
    <xf numFmtId="0" fontId="88" fillId="64" borderId="0"/>
    <xf numFmtId="0" fontId="88" fillId="65" borderId="0"/>
    <xf numFmtId="0" fontId="88" fillId="66" borderId="0"/>
    <xf numFmtId="0" fontId="88" fillId="67" borderId="0"/>
    <xf numFmtId="0" fontId="88" fillId="68" borderId="0"/>
    <xf numFmtId="0" fontId="88" fillId="69" borderId="0"/>
    <xf numFmtId="0" fontId="88" fillId="64" borderId="0"/>
    <xf numFmtId="0" fontId="88" fillId="64" borderId="0"/>
    <xf numFmtId="0" fontId="88" fillId="64" borderId="0"/>
    <xf numFmtId="0" fontId="88" fillId="64" borderId="0"/>
    <xf numFmtId="0" fontId="88" fillId="65" borderId="0"/>
    <xf numFmtId="0" fontId="88" fillId="65" borderId="0"/>
    <xf numFmtId="0" fontId="88" fillId="65" borderId="0"/>
    <xf numFmtId="0" fontId="88" fillId="65" borderId="0"/>
    <xf numFmtId="0" fontId="88" fillId="66" borderId="0"/>
    <xf numFmtId="0" fontId="88" fillId="66" borderId="0"/>
    <xf numFmtId="0" fontId="88" fillId="66" borderId="0"/>
    <xf numFmtId="0" fontId="88" fillId="66" borderId="0"/>
    <xf numFmtId="0" fontId="88" fillId="67" borderId="0"/>
    <xf numFmtId="0" fontId="88" fillId="67" borderId="0"/>
    <xf numFmtId="0" fontId="88" fillId="67" borderId="0"/>
    <xf numFmtId="0" fontId="88" fillId="67" borderId="0"/>
    <xf numFmtId="0" fontId="88" fillId="68" borderId="0"/>
    <xf numFmtId="0" fontId="88" fillId="68" borderId="0"/>
    <xf numFmtId="0" fontId="88" fillId="68" borderId="0"/>
    <xf numFmtId="0" fontId="88" fillId="68" borderId="0"/>
    <xf numFmtId="0" fontId="88" fillId="69" borderId="0"/>
    <xf numFmtId="0" fontId="88" fillId="69" borderId="0"/>
    <xf numFmtId="0" fontId="88" fillId="69" borderId="0"/>
    <xf numFmtId="0" fontId="88" fillId="70" borderId="0"/>
    <xf numFmtId="0" fontId="88" fillId="71" borderId="0"/>
    <xf numFmtId="0" fontId="88" fillId="72" borderId="0"/>
    <xf numFmtId="0" fontId="88" fillId="73" borderId="0"/>
    <xf numFmtId="0" fontId="88" fillId="67" borderId="0"/>
    <xf numFmtId="0" fontId="88" fillId="71" borderId="0"/>
    <xf numFmtId="0" fontId="88" fillId="74" borderId="0"/>
    <xf numFmtId="0" fontId="88" fillId="71" borderId="0"/>
    <xf numFmtId="0" fontId="88" fillId="71" borderId="0"/>
    <xf numFmtId="0" fontId="88" fillId="71" borderId="0"/>
    <xf numFmtId="0" fontId="88" fillId="71" borderId="0"/>
    <xf numFmtId="0" fontId="88" fillId="72" borderId="0"/>
    <xf numFmtId="0" fontId="88" fillId="72" borderId="0"/>
    <xf numFmtId="0" fontId="88" fillId="72" borderId="0"/>
    <xf numFmtId="0" fontId="88" fillId="72" borderId="0"/>
    <xf numFmtId="0" fontId="88" fillId="73" borderId="0"/>
    <xf numFmtId="0" fontId="88" fillId="73" borderId="0"/>
    <xf numFmtId="0" fontId="88" fillId="73" borderId="0"/>
    <xf numFmtId="0" fontId="88" fillId="73" borderId="0"/>
    <xf numFmtId="0" fontId="88" fillId="67" borderId="0"/>
    <xf numFmtId="0" fontId="88" fillId="67" borderId="0"/>
    <xf numFmtId="0" fontId="88" fillId="67" borderId="0"/>
    <xf numFmtId="0" fontId="88" fillId="67" borderId="0"/>
    <xf numFmtId="0" fontId="88" fillId="71" borderId="0"/>
    <xf numFmtId="0" fontId="88" fillId="71" borderId="0"/>
    <xf numFmtId="0" fontId="88" fillId="71" borderId="0"/>
    <xf numFmtId="0" fontId="88" fillId="71" borderId="0"/>
    <xf numFmtId="0" fontId="88" fillId="74" borderId="0"/>
    <xf numFmtId="0" fontId="88" fillId="74" borderId="0"/>
    <xf numFmtId="0" fontId="88" fillId="74" borderId="0"/>
    <xf numFmtId="0" fontId="88" fillId="74" borderId="0"/>
    <xf numFmtId="0" fontId="89" fillId="75" borderId="0"/>
    <xf numFmtId="0" fontId="89" fillId="72" borderId="0"/>
    <xf numFmtId="0" fontId="89" fillId="73" borderId="0"/>
    <xf numFmtId="0" fontId="89" fillId="76" borderId="0"/>
    <xf numFmtId="0" fontId="89" fillId="77" borderId="0"/>
    <xf numFmtId="0" fontId="89" fillId="78" borderId="0"/>
    <xf numFmtId="0" fontId="89" fillId="75" borderId="0"/>
    <xf numFmtId="0" fontId="89" fillId="75" borderId="0"/>
    <xf numFmtId="0" fontId="89" fillId="75" borderId="0"/>
    <xf numFmtId="0" fontId="89" fillId="75" borderId="0"/>
    <xf numFmtId="0" fontId="89" fillId="72" borderId="0"/>
    <xf numFmtId="0" fontId="89" fillId="72" borderId="0"/>
    <xf numFmtId="0" fontId="89" fillId="72" borderId="0"/>
    <xf numFmtId="0" fontId="89" fillId="72" borderId="0"/>
    <xf numFmtId="0" fontId="89" fillId="73" borderId="0"/>
    <xf numFmtId="0" fontId="89" fillId="73" borderId="0"/>
    <xf numFmtId="0" fontId="89" fillId="73" borderId="0"/>
    <xf numFmtId="0" fontId="89" fillId="73" borderId="0"/>
    <xf numFmtId="0" fontId="89" fillId="76" borderId="0"/>
    <xf numFmtId="0" fontId="89" fillId="76" borderId="0"/>
    <xf numFmtId="0" fontId="89" fillId="76" borderId="0"/>
    <xf numFmtId="0" fontId="89" fillId="76" borderId="0"/>
    <xf numFmtId="0" fontId="89" fillId="77" borderId="0"/>
    <xf numFmtId="0" fontId="89" fillId="77" borderId="0"/>
    <xf numFmtId="0" fontId="89" fillId="77" borderId="0"/>
    <xf numFmtId="0" fontId="89" fillId="77" borderId="0"/>
    <xf numFmtId="0" fontId="89" fillId="78" borderId="0"/>
    <xf numFmtId="0" fontId="89" fillId="78" borderId="0"/>
    <xf numFmtId="0" fontId="89" fillId="78" borderId="0"/>
    <xf numFmtId="0" fontId="89" fillId="78" borderId="0"/>
    <xf numFmtId="0" fontId="89" fillId="79" borderId="0"/>
    <xf numFmtId="0" fontId="89" fillId="80" borderId="0"/>
    <xf numFmtId="0" fontId="89" fillId="81" borderId="0"/>
    <xf numFmtId="0" fontId="89" fillId="76" borderId="0"/>
    <xf numFmtId="0" fontId="89" fillId="77" borderId="0"/>
    <xf numFmtId="0" fontId="89" fillId="82" borderId="0"/>
    <xf numFmtId="180" fontId="90" fillId="0" borderId="38"/>
    <xf numFmtId="0" fontId="91" fillId="65" borderId="0"/>
    <xf numFmtId="180" fontId="92" fillId="0" borderId="0">
      <alignment vertical="top"/>
    </xf>
    <xf numFmtId="180" fontId="93" fillId="0" borderId="0">
      <alignment horizontal="right"/>
    </xf>
    <xf numFmtId="180" fontId="93" fillId="0" borderId="0">
      <alignment horizontal="left"/>
    </xf>
    <xf numFmtId="0" fontId="94" fillId="66" borderId="0"/>
    <xf numFmtId="0" fontId="94" fillId="66" borderId="0"/>
    <xf numFmtId="0" fontId="94" fillId="66" borderId="0"/>
    <xf numFmtId="0" fontId="94" fillId="66" borderId="0"/>
    <xf numFmtId="2" fontId="95" fillId="0" borderId="0">
      <protection locked="0"/>
    </xf>
    <xf numFmtId="2" fontId="96" fillId="0" borderId="0">
      <protection locked="0"/>
    </xf>
    <xf numFmtId="0" fontId="97" fillId="0" borderId="0"/>
    <xf numFmtId="0" fontId="98" fillId="0" borderId="0"/>
    <xf numFmtId="0" fontId="99" fillId="70" borderId="39"/>
    <xf numFmtId="0" fontId="99" fillId="70" borderId="39"/>
    <xf numFmtId="0" fontId="99" fillId="70" borderId="39"/>
    <xf numFmtId="0" fontId="99" fillId="70" borderId="39"/>
    <xf numFmtId="0" fontId="99" fillId="70" borderId="39"/>
    <xf numFmtId="0" fontId="100" fillId="0" borderId="0">
      <alignment vertical="center"/>
    </xf>
    <xf numFmtId="0" fontId="101" fillId="83" borderId="40"/>
    <xf numFmtId="0" fontId="101" fillId="83" borderId="40"/>
    <xf numFmtId="0" fontId="101" fillId="83" borderId="40"/>
    <xf numFmtId="0" fontId="101" fillId="83" borderId="40"/>
    <xf numFmtId="0" fontId="102" fillId="0" borderId="41"/>
    <xf numFmtId="0" fontId="102" fillId="0" borderId="41"/>
    <xf numFmtId="0" fontId="102" fillId="0" borderId="41"/>
    <xf numFmtId="0" fontId="102" fillId="0" borderId="41"/>
    <xf numFmtId="0" fontId="101" fillId="83" borderId="40"/>
    <xf numFmtId="4" fontId="88" fillId="0" borderId="0"/>
    <xf numFmtId="181" fontId="103" fillId="0" borderId="0"/>
    <xf numFmtId="181" fontId="103" fillId="0" borderId="0"/>
    <xf numFmtId="3" fontId="88" fillId="0" borderId="0"/>
    <xf numFmtId="182" fontId="88" fillId="0" borderId="0"/>
    <xf numFmtId="0" fontId="88" fillId="0" borderId="0"/>
    <xf numFmtId="0" fontId="88" fillId="0" borderId="0"/>
    <xf numFmtId="168" fontId="88" fillId="0" borderId="0"/>
    <xf numFmtId="183" fontId="88" fillId="0" borderId="0"/>
    <xf numFmtId="0" fontId="89" fillId="79" borderId="0"/>
    <xf numFmtId="0" fontId="89" fillId="79" borderId="0"/>
    <xf numFmtId="0" fontId="89" fillId="79" borderId="0"/>
    <xf numFmtId="0" fontId="89" fillId="79" borderId="0"/>
    <xf numFmtId="0" fontId="89" fillId="80" borderId="0"/>
    <xf numFmtId="0" fontId="89" fillId="80" borderId="0"/>
    <xf numFmtId="0" fontId="89" fillId="80" borderId="0"/>
    <xf numFmtId="0" fontId="89" fillId="80" borderId="0"/>
    <xf numFmtId="0" fontId="89" fillId="81" borderId="0"/>
    <xf numFmtId="0" fontId="89" fillId="81" borderId="0"/>
    <xf numFmtId="0" fontId="89" fillId="81" borderId="0"/>
    <xf numFmtId="0" fontId="89" fillId="81" borderId="0"/>
    <xf numFmtId="0" fontId="89" fillId="76" borderId="0"/>
    <xf numFmtId="0" fontId="89" fillId="76" borderId="0"/>
    <xf numFmtId="0" fontId="89" fillId="76" borderId="0"/>
    <xf numFmtId="0" fontId="89" fillId="76" borderId="0"/>
    <xf numFmtId="0" fontId="89" fillId="77" borderId="0"/>
    <xf numFmtId="0" fontId="89" fillId="77" borderId="0"/>
    <xf numFmtId="0" fontId="89" fillId="77" borderId="0"/>
    <xf numFmtId="0" fontId="89" fillId="77" borderId="0"/>
    <xf numFmtId="0" fontId="89" fillId="82" borderId="0"/>
    <xf numFmtId="0" fontId="89" fillId="82" borderId="0"/>
    <xf numFmtId="0" fontId="89" fillId="82" borderId="0"/>
    <xf numFmtId="0" fontId="89" fillId="82" borderId="0"/>
    <xf numFmtId="0" fontId="104" fillId="69" borderId="39"/>
    <xf numFmtId="0" fontId="104" fillId="69" borderId="39"/>
    <xf numFmtId="0" fontId="104" fillId="69" borderId="39"/>
    <xf numFmtId="0" fontId="104" fillId="70" borderId="39"/>
    <xf numFmtId="184" fontId="103" fillId="0" borderId="0"/>
    <xf numFmtId="0" fontId="103" fillId="0" borderId="0"/>
    <xf numFmtId="0" fontId="105" fillId="0" borderId="0"/>
    <xf numFmtId="0" fontId="106" fillId="0" borderId="42">
      <alignment horizontal="center"/>
    </xf>
    <xf numFmtId="2" fontId="88" fillId="0" borderId="0"/>
    <xf numFmtId="2" fontId="88" fillId="0" borderId="0"/>
    <xf numFmtId="0" fontId="107" fillId="0" borderId="0">
      <alignment horizontal="left"/>
    </xf>
    <xf numFmtId="0" fontId="94" fillId="66" borderId="0"/>
    <xf numFmtId="0" fontId="108" fillId="0" borderId="0">
      <alignment horizontal="center"/>
    </xf>
    <xf numFmtId="0" fontId="109" fillId="0" borderId="43"/>
    <xf numFmtId="0" fontId="110" fillId="0" borderId="44"/>
    <xf numFmtId="0" fontId="111" fillId="0" borderId="45"/>
    <xf numFmtId="0" fontId="111" fillId="0" borderId="0"/>
    <xf numFmtId="0" fontId="108" fillId="0" borderId="0">
      <alignment horizontal="center" textRotation="90"/>
    </xf>
    <xf numFmtId="0" fontId="91" fillId="65" borderId="0"/>
    <xf numFmtId="0" fontId="91" fillId="65" borderId="0"/>
    <xf numFmtId="0" fontId="91" fillId="65" borderId="0"/>
    <xf numFmtId="0" fontId="91" fillId="65" borderId="0"/>
    <xf numFmtId="0" fontId="90" fillId="0" borderId="0"/>
    <xf numFmtId="0" fontId="104" fillId="69" borderId="39"/>
    <xf numFmtId="171" fontId="88" fillId="0" borderId="0"/>
    <xf numFmtId="0" fontId="102" fillId="0" borderId="41"/>
    <xf numFmtId="185" fontId="103" fillId="0" borderId="0"/>
    <xf numFmtId="182" fontId="88" fillId="0" borderId="0"/>
    <xf numFmtId="0" fontId="112" fillId="84" borderId="0"/>
    <xf numFmtId="0" fontId="112" fillId="84" borderId="0"/>
    <xf numFmtId="0" fontId="112" fillId="84" borderId="0"/>
    <xf numFmtId="0" fontId="112" fillId="84" borderId="0"/>
    <xf numFmtId="0" fontId="112" fillId="84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8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88" fillId="0" borderId="0"/>
    <xf numFmtId="0" fontId="8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85" borderId="46"/>
    <xf numFmtId="0" fontId="103" fillId="85" borderId="46"/>
    <xf numFmtId="0" fontId="103" fillId="85" borderId="46"/>
    <xf numFmtId="0" fontId="103" fillId="85" borderId="46"/>
    <xf numFmtId="0" fontId="103" fillId="85" borderId="46"/>
    <xf numFmtId="0" fontId="113" fillId="70" borderId="47"/>
    <xf numFmtId="173" fontId="95" fillId="0" borderId="0">
      <protection locked="0"/>
    </xf>
    <xf numFmtId="186" fontId="95" fillId="0" borderId="0">
      <protection locked="0"/>
    </xf>
    <xf numFmtId="9" fontId="103" fillId="0" borderId="0"/>
    <xf numFmtId="9" fontId="114" fillId="0" borderId="0"/>
    <xf numFmtId="9" fontId="88" fillId="0" borderId="0"/>
    <xf numFmtId="9" fontId="103" fillId="0" borderId="0"/>
    <xf numFmtId="9" fontId="88" fillId="0" borderId="0"/>
    <xf numFmtId="9" fontId="103" fillId="0" borderId="0"/>
    <xf numFmtId="9" fontId="103" fillId="0" borderId="0"/>
    <xf numFmtId="9" fontId="103" fillId="0" borderId="0"/>
    <xf numFmtId="9" fontId="103" fillId="0" borderId="0"/>
    <xf numFmtId="9" fontId="103" fillId="0" borderId="0"/>
    <xf numFmtId="9" fontId="103" fillId="0" borderId="0"/>
    <xf numFmtId="0" fontId="115" fillId="0" borderId="0"/>
    <xf numFmtId="187" fontId="115" fillId="0" borderId="0"/>
    <xf numFmtId="0" fontId="93" fillId="0" borderId="0"/>
    <xf numFmtId="0" fontId="113" fillId="70" borderId="47"/>
    <xf numFmtId="0" fontId="113" fillId="70" borderId="47"/>
    <xf numFmtId="0" fontId="113" fillId="70" borderId="47"/>
    <xf numFmtId="0" fontId="113" fillId="70" borderId="47"/>
    <xf numFmtId="188" fontId="88" fillId="0" borderId="0"/>
    <xf numFmtId="188" fontId="116" fillId="0" borderId="28"/>
    <xf numFmtId="175" fontId="103" fillId="0" borderId="0">
      <protection locked="0"/>
    </xf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103" fillId="0" borderId="0"/>
    <xf numFmtId="181" fontId="88" fillId="0" borderId="0"/>
    <xf numFmtId="189" fontId="103" fillId="0" borderId="0"/>
    <xf numFmtId="181" fontId="103" fillId="0" borderId="0"/>
    <xf numFmtId="0" fontId="103" fillId="0" borderId="0"/>
    <xf numFmtId="181" fontId="103" fillId="0" borderId="0"/>
    <xf numFmtId="181" fontId="103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177" fontId="88" fillId="0" borderId="0"/>
    <xf numFmtId="178" fontId="88" fillId="0" borderId="0"/>
    <xf numFmtId="0" fontId="118" fillId="0" borderId="0"/>
    <xf numFmtId="0" fontId="119" fillId="0" borderId="48"/>
    <xf numFmtId="0" fontId="109" fillId="0" borderId="43"/>
    <xf numFmtId="0" fontId="109" fillId="0" borderId="43"/>
    <xf numFmtId="0" fontId="109" fillId="0" borderId="43"/>
    <xf numFmtId="0" fontId="109" fillId="0" borderId="43"/>
    <xf numFmtId="0" fontId="109" fillId="0" borderId="43"/>
    <xf numFmtId="0" fontId="120" fillId="0" borderId="0"/>
    <xf numFmtId="0" fontId="118" fillId="0" borderId="0"/>
    <xf numFmtId="0" fontId="110" fillId="0" borderId="44"/>
    <xf numFmtId="0" fontId="110" fillId="0" borderId="44"/>
    <xf numFmtId="0" fontId="110" fillId="0" borderId="44"/>
    <xf numFmtId="0" fontId="110" fillId="0" borderId="44"/>
    <xf numFmtId="0" fontId="111" fillId="0" borderId="45"/>
    <xf numFmtId="0" fontId="111" fillId="0" borderId="45"/>
    <xf numFmtId="0" fontId="111" fillId="0" borderId="45"/>
    <xf numFmtId="0" fontId="111" fillId="0" borderId="45"/>
    <xf numFmtId="0" fontId="111" fillId="0" borderId="0"/>
    <xf numFmtId="0" fontId="111" fillId="0" borderId="0"/>
    <xf numFmtId="0" fontId="111" fillId="0" borderId="0"/>
    <xf numFmtId="0" fontId="11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2" fontId="121" fillId="0" borderId="0">
      <protection locked="0"/>
    </xf>
    <xf numFmtId="2" fontId="121" fillId="0" borderId="0">
      <protection locked="0"/>
    </xf>
    <xf numFmtId="0" fontId="122" fillId="0" borderId="49"/>
    <xf numFmtId="0" fontId="122" fillId="0" borderId="49"/>
    <xf numFmtId="0" fontId="122" fillId="0" borderId="49"/>
    <xf numFmtId="0" fontId="122" fillId="0" borderId="49"/>
    <xf numFmtId="186" fontId="95" fillId="0" borderId="0">
      <protection locked="0"/>
    </xf>
    <xf numFmtId="190" fontId="95" fillId="0" borderId="0">
      <protection locked="0"/>
    </xf>
    <xf numFmtId="0" fontId="103" fillId="0" borderId="0"/>
    <xf numFmtId="189" fontId="114" fillId="0" borderId="0"/>
    <xf numFmtId="181" fontId="103" fillId="0" borderId="0"/>
    <xf numFmtId="189" fontId="103" fillId="0" borderId="0"/>
    <xf numFmtId="181" fontId="103" fillId="0" borderId="0"/>
    <xf numFmtId="189" fontId="103" fillId="0" borderId="0"/>
    <xf numFmtId="3" fontId="88" fillId="0" borderId="0"/>
    <xf numFmtId="0" fontId="117" fillId="0" borderId="0"/>
    <xf numFmtId="0" fontId="10" fillId="0" borderId="0"/>
    <xf numFmtId="43" fontId="10" fillId="0" borderId="0" applyFont="0" applyFill="0" applyBorder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191" fontId="52" fillId="0" borderId="13"/>
    <xf numFmtId="191" fontId="30" fillId="0" borderId="0"/>
    <xf numFmtId="9" fontId="124" fillId="0" borderId="0" applyFill="0" applyBorder="0" applyAlignment="0" applyProtection="0"/>
    <xf numFmtId="0" fontId="14" fillId="95" borderId="0" applyNumberFormat="0" applyBorder="0" applyAlignment="0" applyProtection="0"/>
    <xf numFmtId="0" fontId="13" fillId="99" borderId="0" applyNumberFormat="0" applyBorder="0" applyAlignment="0" applyProtection="0"/>
    <xf numFmtId="0" fontId="15" fillId="92" borderId="0" applyNumberFormat="0" applyBorder="0" applyAlignment="0" applyProtection="0"/>
    <xf numFmtId="0" fontId="13" fillId="0" borderId="0"/>
    <xf numFmtId="0" fontId="22" fillId="8" borderId="52" applyNumberFormat="0" applyAlignment="0" applyProtection="0"/>
    <xf numFmtId="0" fontId="22" fillId="8" borderId="52" applyNumberFormat="0" applyAlignment="0" applyProtection="0"/>
    <xf numFmtId="0" fontId="22" fillId="8" borderId="52" applyNumberFormat="0" applyAlignment="0" applyProtection="0"/>
    <xf numFmtId="0" fontId="22" fillId="8" borderId="52" applyNumberFormat="0" applyAlignment="0" applyProtection="0"/>
    <xf numFmtId="9" fontId="10" fillId="0" borderId="0" applyFont="0" applyFill="0" applyBorder="0" applyAlignment="0" applyProtection="0"/>
    <xf numFmtId="0" fontId="22" fillId="8" borderId="52" applyNumberFormat="0" applyAlignment="0" applyProtection="0"/>
    <xf numFmtId="0" fontId="12" fillId="23" borderId="51" applyNumberFormat="0" applyAlignment="0" applyProtection="0"/>
    <xf numFmtId="0" fontId="12" fillId="23" borderId="51" applyNumberFormat="0" applyAlignment="0" applyProtection="0"/>
    <xf numFmtId="0" fontId="12" fillId="23" borderId="51" applyNumberFormat="0" applyAlignment="0" applyProtection="0"/>
    <xf numFmtId="0" fontId="12" fillId="23" borderId="51" applyNumberFormat="0" applyAlignment="0" applyProtection="0"/>
    <xf numFmtId="0" fontId="12" fillId="23" borderId="51" applyNumberFormat="0" applyAlignment="0" applyProtection="0"/>
    <xf numFmtId="0" fontId="19" fillId="89" borderId="50" applyNumberFormat="0" applyAlignment="0" applyProtection="0"/>
    <xf numFmtId="4" fontId="88" fillId="0" borderId="0"/>
    <xf numFmtId="0" fontId="10" fillId="0" borderId="0"/>
    <xf numFmtId="0" fontId="19" fillId="89" borderId="50" applyNumberFormat="0" applyAlignment="0" applyProtection="0"/>
    <xf numFmtId="0" fontId="19" fillId="89" borderId="50" applyNumberFormat="0" applyAlignment="0" applyProtection="0"/>
    <xf numFmtId="0" fontId="14" fillId="94" borderId="0" applyNumberFormat="0" applyBorder="0" applyAlignment="0" applyProtection="0"/>
    <xf numFmtId="0" fontId="19" fillId="7" borderId="50" applyNumberFormat="0" applyAlignment="0" applyProtection="0"/>
    <xf numFmtId="0" fontId="14" fillId="102" borderId="0" applyNumberFormat="0" applyBorder="0" applyAlignment="0" applyProtection="0"/>
    <xf numFmtId="0" fontId="14" fillId="100" borderId="0" applyNumberFormat="0" applyBorder="0" applyAlignment="0" applyProtection="0"/>
    <xf numFmtId="0" fontId="22" fillId="104" borderId="52" applyNumberFormat="0" applyAlignment="0" applyProtection="0"/>
    <xf numFmtId="0" fontId="19" fillId="8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4" fillId="96" borderId="0" applyNumberFormat="0" applyBorder="0" applyAlignment="0" applyProtection="0"/>
    <xf numFmtId="0" fontId="15" fillId="92" borderId="0" applyNumberFormat="0" applyBorder="0" applyAlignment="0" applyProtection="0"/>
    <xf numFmtId="0" fontId="16" fillId="104" borderId="50" applyNumberFormat="0" applyAlignment="0" applyProtection="0"/>
    <xf numFmtId="0" fontId="17" fillId="105" borderId="3" applyNumberFormat="0" applyAlignment="0" applyProtection="0"/>
    <xf numFmtId="0" fontId="21" fillId="110" borderId="0" applyNumberFormat="0" applyBorder="0" applyAlignment="0" applyProtection="0"/>
    <xf numFmtId="0" fontId="88" fillId="0" borderId="0"/>
    <xf numFmtId="0" fontId="20" fillId="91" borderId="0" applyNumberFormat="0" applyBorder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4" fillId="106" borderId="0" applyNumberFormat="0" applyBorder="0" applyAlignment="0" applyProtection="0"/>
    <xf numFmtId="0" fontId="14" fillId="108" borderId="0" applyNumberFormat="0" applyBorder="0" applyAlignment="0" applyProtection="0"/>
    <xf numFmtId="0" fontId="19" fillId="98" borderId="50" applyNumberFormat="0" applyAlignment="0" applyProtection="0"/>
    <xf numFmtId="0" fontId="14" fillId="95" borderId="0" applyNumberFormat="0" applyBorder="0" applyAlignment="0" applyProtection="0"/>
    <xf numFmtId="0" fontId="14" fillId="109" borderId="0" applyNumberFormat="0" applyBorder="0" applyAlignment="0" applyProtection="0"/>
    <xf numFmtId="0" fontId="14" fillId="103" borderId="0" applyNumberFormat="0" applyBorder="0" applyAlignment="0" applyProtection="0"/>
    <xf numFmtId="0" fontId="14" fillId="103" borderId="0" applyNumberFormat="0" applyBorder="0" applyAlignment="0" applyProtection="0"/>
    <xf numFmtId="0" fontId="14" fillId="109" borderId="0" applyNumberFormat="0" applyBorder="0" applyAlignment="0" applyProtection="0"/>
    <xf numFmtId="0" fontId="14" fillId="95" borderId="0" applyNumberFormat="0" applyBorder="0" applyAlignment="0" applyProtection="0"/>
    <xf numFmtId="0" fontId="19" fillId="98" borderId="50" applyNumberFormat="0" applyAlignment="0" applyProtection="0"/>
    <xf numFmtId="0" fontId="13" fillId="89" borderId="0" applyNumberFormat="0" applyBorder="0" applyAlignment="0" applyProtection="0"/>
    <xf numFmtId="0" fontId="13" fillId="89" borderId="0" applyNumberFormat="0" applyBorder="0" applyAlignment="0" applyProtection="0"/>
    <xf numFmtId="0" fontId="13" fillId="89" borderId="0" applyNumberFormat="0" applyBorder="0" applyAlignment="0" applyProtection="0"/>
    <xf numFmtId="0" fontId="13" fillId="88" borderId="0" applyNumberFormat="0" applyBorder="0" applyAlignment="0" applyProtection="0"/>
    <xf numFmtId="0" fontId="13" fillId="88" borderId="0" applyNumberFormat="0" applyBorder="0" applyAlignment="0" applyProtection="0"/>
    <xf numFmtId="0" fontId="13" fillId="88" borderId="0" applyNumberFormat="0" applyBorder="0" applyAlignment="0" applyProtection="0"/>
    <xf numFmtId="0" fontId="13" fillId="88" borderId="0" applyNumberFormat="0" applyBorder="0" applyAlignment="0" applyProtection="0"/>
    <xf numFmtId="9" fontId="13" fillId="0" borderId="0" applyFont="0" applyFill="0" applyBorder="0" applyAlignment="0" applyProtection="0"/>
    <xf numFmtId="0" fontId="14" fillId="108" borderId="0" applyNumberFormat="0" applyBorder="0" applyAlignment="0" applyProtection="0"/>
    <xf numFmtId="0" fontId="14" fillId="106" borderId="0" applyNumberFormat="0" applyBorder="0" applyAlignment="0" applyProtection="0"/>
    <xf numFmtId="0" fontId="20" fillId="91" borderId="0" applyNumberFormat="0" applyBorder="0" applyAlignment="0" applyProtection="0"/>
    <xf numFmtId="0" fontId="13" fillId="87" borderId="0" applyNumberFormat="0" applyBorder="0" applyAlignment="0" applyProtection="0"/>
    <xf numFmtId="0" fontId="13" fillId="87" borderId="0" applyNumberFormat="0" applyBorder="0" applyAlignment="0" applyProtection="0"/>
    <xf numFmtId="0" fontId="13" fillId="87" borderId="0" applyNumberFormat="0" applyBorder="0" applyAlignment="0" applyProtection="0"/>
    <xf numFmtId="0" fontId="13" fillId="87" borderId="0" applyNumberFormat="0" applyBorder="0" applyAlignment="0" applyProtection="0"/>
    <xf numFmtId="0" fontId="13" fillId="89" borderId="0" applyNumberFormat="0" applyBorder="0" applyAlignment="0" applyProtection="0"/>
    <xf numFmtId="0" fontId="13" fillId="88" borderId="0" applyNumberFormat="0" applyBorder="0" applyAlignment="0" applyProtection="0"/>
    <xf numFmtId="0" fontId="13" fillId="87" borderId="0" applyNumberFormat="0" applyBorder="0" applyAlignment="0" applyProtection="0"/>
    <xf numFmtId="0" fontId="119" fillId="0" borderId="48"/>
    <xf numFmtId="0" fontId="123" fillId="86" borderId="0" applyBorder="0" applyProtection="0"/>
    <xf numFmtId="0" fontId="123" fillId="86" borderId="0" applyBorder="0" applyProtection="0"/>
    <xf numFmtId="0" fontId="19" fillId="89" borderId="50" applyNumberFormat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3" fillId="86" borderId="0" applyBorder="0" applyProtection="0"/>
    <xf numFmtId="0" fontId="14" fillId="103" borderId="0" applyNumberFormat="0" applyBorder="0" applyAlignment="0" applyProtection="0"/>
    <xf numFmtId="0" fontId="14" fillId="107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24" fillId="0" borderId="0" applyFill="0" applyBorder="0" applyAlignment="0" applyProtection="0"/>
    <xf numFmtId="0" fontId="13" fillId="101" borderId="0" applyNumberFormat="0" applyBorder="0" applyAlignment="0" applyProtection="0"/>
    <xf numFmtId="0" fontId="13" fillId="99" borderId="0" applyNumberFormat="0" applyBorder="0" applyAlignment="0" applyProtection="0"/>
    <xf numFmtId="0" fontId="13" fillId="93" borderId="0" applyNumberFormat="0" applyBorder="0" applyAlignment="0" applyProtection="0"/>
    <xf numFmtId="0" fontId="13" fillId="94" borderId="0" applyNumberFormat="0" applyBorder="0" applyAlignment="0" applyProtection="0"/>
    <xf numFmtId="0" fontId="13" fillId="100" borderId="0" applyNumberFormat="0" applyBorder="0" applyAlignment="0" applyProtection="0"/>
    <xf numFmtId="0" fontId="21" fillId="110" borderId="0" applyNumberFormat="0" applyBorder="0" applyAlignment="0" applyProtection="0"/>
    <xf numFmtId="0" fontId="17" fillId="105" borderId="3" applyNumberFormat="0" applyAlignment="0" applyProtection="0"/>
    <xf numFmtId="0" fontId="16" fillId="104" borderId="50" applyNumberFormat="0" applyAlignment="0" applyProtection="0"/>
    <xf numFmtId="0" fontId="12" fillId="111" borderId="51" applyNumberFormat="0" applyFont="0" applyAlignment="0" applyProtection="0"/>
    <xf numFmtId="0" fontId="14" fillId="96" borderId="0" applyNumberFormat="0" applyBorder="0" applyAlignment="0" applyProtection="0"/>
    <xf numFmtId="0" fontId="14" fillId="103" borderId="0" applyNumberFormat="0" applyBorder="0" applyAlignment="0" applyProtection="0"/>
    <xf numFmtId="0" fontId="22" fillId="104" borderId="52" applyNumberFormat="0" applyAlignment="0" applyProtection="0"/>
    <xf numFmtId="0" fontId="14" fillId="95" borderId="0" applyNumberFormat="0" applyBorder="0" applyAlignment="0" applyProtection="0"/>
    <xf numFmtId="0" fontId="14" fillId="94" borderId="0" applyNumberFormat="0" applyBorder="0" applyAlignment="0" applyProtection="0"/>
    <xf numFmtId="0" fontId="14" fillId="100" borderId="0" applyNumberFormat="0" applyBorder="0" applyAlignment="0" applyProtection="0"/>
    <xf numFmtId="0" fontId="14" fillId="102" borderId="0" applyNumberFormat="0" applyBorder="0" applyAlignment="0" applyProtection="0"/>
    <xf numFmtId="0" fontId="13" fillId="101" borderId="0" applyNumberFormat="0" applyBorder="0" applyAlignment="0" applyProtection="0"/>
    <xf numFmtId="0" fontId="13" fillId="99" borderId="0" applyNumberFormat="0" applyBorder="0" applyAlignment="0" applyProtection="0"/>
    <xf numFmtId="0" fontId="13" fillId="93" borderId="0" applyNumberFormat="0" applyBorder="0" applyAlignment="0" applyProtection="0"/>
    <xf numFmtId="0" fontId="13" fillId="94" borderId="0" applyNumberFormat="0" applyBorder="0" applyAlignment="0" applyProtection="0"/>
    <xf numFmtId="0" fontId="25" fillId="0" borderId="0" applyNumberFormat="0" applyFill="0" applyBorder="0" applyAlignment="0" applyProtection="0"/>
    <xf numFmtId="0" fontId="13" fillId="100" borderId="0" applyNumberFormat="0" applyBorder="0" applyAlignment="0" applyProtection="0"/>
    <xf numFmtId="0" fontId="13" fillId="99" borderId="0" applyNumberFormat="0" applyBorder="0" applyAlignment="0" applyProtection="0"/>
    <xf numFmtId="0" fontId="10" fillId="39" borderId="36" applyNumberFormat="0" applyFont="0" applyAlignment="0" applyProtection="0"/>
    <xf numFmtId="0" fontId="10" fillId="39" borderId="36" applyNumberFormat="0" applyFont="0" applyAlignment="0" applyProtection="0"/>
    <xf numFmtId="0" fontId="10" fillId="39" borderId="36" applyNumberFormat="0" applyFont="0" applyAlignment="0" applyProtection="0"/>
    <xf numFmtId="0" fontId="10" fillId="39" borderId="36" applyNumberFormat="0" applyFont="0" applyAlignment="0" applyProtection="0"/>
    <xf numFmtId="0" fontId="10" fillId="39" borderId="36" applyNumberFormat="0" applyFont="0" applyAlignment="0" applyProtection="0"/>
    <xf numFmtId="0" fontId="10" fillId="39" borderId="36" applyNumberFormat="0" applyFont="0" applyAlignment="0" applyProtection="0"/>
    <xf numFmtId="0" fontId="13" fillId="98" borderId="0" applyNumberFormat="0" applyBorder="0" applyAlignment="0" applyProtection="0"/>
    <xf numFmtId="0" fontId="13" fillId="97" borderId="0" applyNumberFormat="0" applyBorder="0" applyAlignment="0" applyProtection="0"/>
    <xf numFmtId="0" fontId="25" fillId="0" borderId="0" applyNumberFormat="0" applyFill="0" applyBorder="0" applyAlignment="0" applyProtection="0"/>
    <xf numFmtId="0" fontId="13" fillId="93" borderId="0" applyNumberFormat="0" applyBorder="0" applyAlignment="0" applyProtection="0"/>
    <xf numFmtId="0" fontId="13" fillId="92" borderId="0" applyNumberFormat="0" applyBorder="0" applyAlignment="0" applyProtection="0"/>
    <xf numFmtId="0" fontId="13" fillId="91" borderId="0" applyNumberFormat="0" applyBorder="0" applyAlignment="0" applyProtection="0"/>
    <xf numFmtId="0" fontId="13" fillId="90" borderId="0" applyNumberFormat="0" applyBorder="0" applyAlignment="0" applyProtection="0"/>
    <xf numFmtId="0" fontId="14" fillId="107" borderId="0" applyNumberFormat="0" applyBorder="0" applyAlignment="0" applyProtection="0"/>
    <xf numFmtId="0" fontId="13" fillId="98" borderId="0" applyNumberFormat="0" applyBorder="0" applyAlignment="0" applyProtection="0"/>
    <xf numFmtId="0" fontId="13" fillId="97" borderId="0" applyNumberFormat="0" applyBorder="0" applyAlignment="0" applyProtection="0"/>
    <xf numFmtId="0" fontId="13" fillId="93" borderId="0" applyNumberFormat="0" applyBorder="0" applyAlignment="0" applyProtection="0"/>
    <xf numFmtId="0" fontId="13" fillId="92" borderId="0" applyNumberFormat="0" applyBorder="0" applyAlignment="0" applyProtection="0"/>
    <xf numFmtId="0" fontId="13" fillId="91" borderId="0" applyNumberFormat="0" applyBorder="0" applyAlignment="0" applyProtection="0"/>
    <xf numFmtId="0" fontId="13" fillId="90" borderId="0" applyNumberFormat="0" applyBorder="0" applyAlignment="0" applyProtection="0"/>
    <xf numFmtId="0" fontId="16" fillId="8" borderId="60" applyNumberFormat="0" applyAlignment="0" applyProtection="0"/>
    <xf numFmtId="0" fontId="16" fillId="8" borderId="60" applyNumberFormat="0" applyAlignment="0" applyProtection="0"/>
    <xf numFmtId="0" fontId="16" fillId="8" borderId="60" applyNumberFormat="0" applyAlignment="0" applyProtection="0"/>
    <xf numFmtId="0" fontId="16" fillId="8" borderId="60" applyNumberFormat="0" applyAlignment="0" applyProtection="0"/>
    <xf numFmtId="0" fontId="16" fillId="8" borderId="60" applyNumberForma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19" fillId="7" borderId="60" applyNumberFormat="0" applyAlignment="0" applyProtection="0"/>
    <xf numFmtId="0" fontId="19" fillId="8" borderId="60" applyNumberFormat="0" applyAlignment="0" applyProtection="0"/>
    <xf numFmtId="0" fontId="19" fillId="7" borderId="60" applyNumberFormat="0" applyAlignment="0" applyProtection="0"/>
    <xf numFmtId="0" fontId="9" fillId="0" borderId="0"/>
    <xf numFmtId="0" fontId="12" fillId="23" borderId="61" applyNumberFormat="0" applyAlignment="0" applyProtection="0"/>
    <xf numFmtId="0" fontId="12" fillId="23" borderId="61" applyNumberFormat="0" applyAlignment="0" applyProtection="0"/>
    <xf numFmtId="0" fontId="12" fillId="23" borderId="61" applyNumberFormat="0" applyAlignment="0" applyProtection="0"/>
    <xf numFmtId="0" fontId="12" fillId="23" borderId="61" applyNumberFormat="0" applyAlignment="0" applyProtection="0"/>
    <xf numFmtId="0" fontId="12" fillId="23" borderId="61" applyNumberFormat="0" applyAlignment="0" applyProtection="0"/>
    <xf numFmtId="0" fontId="22" fillId="8" borderId="62" applyNumberFormat="0" applyAlignment="0" applyProtection="0"/>
    <xf numFmtId="9" fontId="9" fillId="0" borderId="0" applyFont="0" applyFill="0" applyBorder="0" applyAlignment="0" applyProtection="0"/>
    <xf numFmtId="0" fontId="22" fillId="8" borderId="62" applyNumberFormat="0" applyAlignment="0" applyProtection="0"/>
    <xf numFmtId="0" fontId="22" fillId="8" borderId="62" applyNumberFormat="0" applyAlignment="0" applyProtection="0"/>
    <xf numFmtId="0" fontId="22" fillId="8" borderId="62" applyNumberFormat="0" applyAlignment="0" applyProtection="0"/>
    <xf numFmtId="0" fontId="22" fillId="8" borderId="62" applyNumberFormat="0" applyAlignment="0" applyProtection="0"/>
    <xf numFmtId="0" fontId="29" fillId="0" borderId="63" applyNumberFormat="0" applyFill="0" applyAlignment="0" applyProtection="0"/>
    <xf numFmtId="0" fontId="29" fillId="0" borderId="63" applyNumberFormat="0" applyFill="0" applyAlignment="0" applyProtection="0"/>
    <xf numFmtId="0" fontId="29" fillId="0" borderId="63" applyNumberFormat="0" applyFill="0" applyAlignment="0" applyProtection="0"/>
    <xf numFmtId="0" fontId="29" fillId="0" borderId="63" applyNumberFormat="0" applyFill="0" applyAlignment="0" applyProtection="0"/>
    <xf numFmtId="43" fontId="9" fillId="0" borderId="0" applyFont="0" applyFill="0" applyBorder="0" applyAlignment="0" applyProtection="0"/>
    <xf numFmtId="0" fontId="13" fillId="9" borderId="0" applyNumberFormat="0" applyBorder="0" applyAlignment="0" applyProtection="0"/>
    <xf numFmtId="0" fontId="111" fillId="0" borderId="72"/>
    <xf numFmtId="0" fontId="110" fillId="0" borderId="71"/>
    <xf numFmtId="0" fontId="110" fillId="0" borderId="71"/>
    <xf numFmtId="0" fontId="110" fillId="0" borderId="71"/>
    <xf numFmtId="0" fontId="110" fillId="0" borderId="71"/>
    <xf numFmtId="0" fontId="109" fillId="0" borderId="70"/>
    <xf numFmtId="0" fontId="109" fillId="0" borderId="70"/>
    <xf numFmtId="0" fontId="109" fillId="0" borderId="70"/>
    <xf numFmtId="0" fontId="109" fillId="0" borderId="70"/>
    <xf numFmtId="0" fontId="109" fillId="0" borderId="70"/>
    <xf numFmtId="192" fontId="119" fillId="0" borderId="74"/>
    <xf numFmtId="181" fontId="134" fillId="0" borderId="0"/>
    <xf numFmtId="181" fontId="134" fillId="0" borderId="0"/>
    <xf numFmtId="192" fontId="134" fillId="0" borderId="0"/>
    <xf numFmtId="181" fontId="134" fillId="0" borderId="0"/>
    <xf numFmtId="189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81" fontId="134" fillId="0" borderId="0"/>
    <xf numFmtId="175" fontId="134" fillId="0" borderId="0">
      <protection locked="0"/>
    </xf>
    <xf numFmtId="197" fontId="116" fillId="0" borderId="73"/>
    <xf numFmtId="197" fontId="88" fillId="0" borderId="0"/>
    <xf numFmtId="192" fontId="93" fillId="0" borderId="0"/>
    <xf numFmtId="187" fontId="136" fillId="0" borderId="0"/>
    <xf numFmtId="0" fontId="136" fillId="0" borderId="0"/>
    <xf numFmtId="196" fontId="134" fillId="0" borderId="0"/>
    <xf numFmtId="196" fontId="134" fillId="0" borderId="0"/>
    <xf numFmtId="196" fontId="134" fillId="0" borderId="0"/>
    <xf numFmtId="196" fontId="134" fillId="0" borderId="0"/>
    <xf numFmtId="196" fontId="134" fillId="0" borderId="0"/>
    <xf numFmtId="196" fontId="134" fillId="0" borderId="0"/>
    <xf numFmtId="196" fontId="88" fillId="0" borderId="0"/>
    <xf numFmtId="196" fontId="134" fillId="0" borderId="0"/>
    <xf numFmtId="196" fontId="88" fillId="0" borderId="0"/>
    <xf numFmtId="196" fontId="131" fillId="0" borderId="0"/>
    <xf numFmtId="196" fontId="134" fillId="0" borderId="0"/>
    <xf numFmtId="0" fontId="134" fillId="85" borderId="46"/>
    <xf numFmtId="0" fontId="134" fillId="85" borderId="46"/>
    <xf numFmtId="0" fontId="134" fillId="85" borderId="46"/>
    <xf numFmtId="0" fontId="134" fillId="85" borderId="46"/>
    <xf numFmtId="0" fontId="134" fillId="85" borderId="46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88" fillId="0" borderId="0"/>
    <xf numFmtId="192" fontId="88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88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92" fontId="134" fillId="0" borderId="0"/>
    <xf numFmtId="185" fontId="134" fillId="0" borderId="0"/>
    <xf numFmtId="0" fontId="16" fillId="8" borderId="64" applyNumberFormat="0" applyAlignment="0" applyProtection="0"/>
    <xf numFmtId="0" fontId="16" fillId="8" borderId="64" applyNumberFormat="0" applyAlignment="0" applyProtection="0"/>
    <xf numFmtId="0" fontId="16" fillId="8" borderId="64" applyNumberFormat="0" applyAlignment="0" applyProtection="0"/>
    <xf numFmtId="0" fontId="16" fillId="8" borderId="64" applyNumberFormat="0" applyAlignment="0" applyProtection="0"/>
    <xf numFmtId="0" fontId="16" fillId="8" borderId="64" applyNumberFormat="0" applyAlignment="0" applyProtection="0"/>
    <xf numFmtId="0" fontId="13" fillId="12" borderId="0" applyNumberFormat="0" applyBorder="0" applyAlignment="0" applyProtection="0"/>
    <xf numFmtId="192" fontId="90" fillId="0" borderId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5" fillId="0" borderId="0">
      <alignment horizontal="center" textRotation="90"/>
    </xf>
    <xf numFmtId="0" fontId="13" fillId="12" borderId="0" applyNumberFormat="0" applyBorder="0" applyAlignment="0" applyProtection="0"/>
    <xf numFmtId="0" fontId="111" fillId="0" borderId="72"/>
    <xf numFmtId="0" fontId="110" fillId="0" borderId="71"/>
    <xf numFmtId="0" fontId="109" fillId="0" borderId="70"/>
    <xf numFmtId="0" fontId="135" fillId="0" borderId="0">
      <alignment horizontal="center"/>
    </xf>
    <xf numFmtId="192" fontId="107" fillId="0" borderId="0">
      <alignment horizontal="left"/>
    </xf>
    <xf numFmtId="193" fontId="88" fillId="0" borderId="0"/>
    <xf numFmtId="193" fontId="88" fillId="0" borderId="0"/>
    <xf numFmtId="192" fontId="106" fillId="0" borderId="69">
      <alignment horizontal="center"/>
    </xf>
    <xf numFmtId="0" fontId="13" fillId="9" borderId="0" applyNumberFormat="0" applyBorder="0" applyAlignment="0" applyProtection="0"/>
    <xf numFmtId="192" fontId="134" fillId="0" borderId="0"/>
    <xf numFmtId="184" fontId="134" fillId="0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9" fillId="7" borderId="64" applyNumberFormat="0" applyAlignment="0" applyProtection="0"/>
    <xf numFmtId="0" fontId="19" fillId="7" borderId="64" applyNumberFormat="0" applyAlignment="0" applyProtection="0"/>
    <xf numFmtId="0" fontId="19" fillId="7" borderId="64" applyNumberFormat="0" applyAlignment="0" applyProtection="0"/>
    <xf numFmtId="0" fontId="19" fillId="8" borderId="64" applyNumberFormat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192" fontId="88" fillId="0" borderId="0"/>
    <xf numFmtId="192" fontId="88" fillId="0" borderId="0"/>
    <xf numFmtId="194" fontId="88" fillId="0" borderId="0"/>
    <xf numFmtId="181" fontId="134" fillId="0" borderId="0"/>
    <xf numFmtId="181" fontId="134" fillId="0" borderId="0"/>
    <xf numFmtId="195" fontId="88" fillId="0" borderId="0"/>
    <xf numFmtId="0" fontId="19" fillId="7" borderId="64" applyNumberFormat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192" fontId="100" fillId="0" borderId="0">
      <alignment vertical="center"/>
    </xf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92" fontId="133" fillId="0" borderId="0"/>
    <xf numFmtId="0" fontId="8" fillId="0" borderId="0"/>
    <xf numFmtId="192" fontId="132" fillId="0" borderId="0"/>
    <xf numFmtId="193" fontId="96" fillId="0" borderId="0">
      <protection locked="0"/>
    </xf>
    <xf numFmtId="193" fontId="95" fillId="0" borderId="0">
      <protection locked="0"/>
    </xf>
    <xf numFmtId="0" fontId="13" fillId="9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180" fontId="90" fillId="0" borderId="68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2" fillId="23" borderId="65" applyNumberFormat="0" applyAlignment="0" applyProtection="0"/>
    <xf numFmtId="0" fontId="12" fillId="23" borderId="65" applyNumberFormat="0" applyAlignment="0" applyProtection="0"/>
    <xf numFmtId="0" fontId="12" fillId="23" borderId="65" applyNumberFormat="0" applyAlignment="0" applyProtection="0"/>
    <xf numFmtId="0" fontId="12" fillId="23" borderId="65" applyNumberFormat="0" applyAlignment="0" applyProtection="0"/>
    <xf numFmtId="0" fontId="12" fillId="23" borderId="65" applyNumberFormat="0" applyAlignment="0" applyProtection="0"/>
    <xf numFmtId="0" fontId="22" fillId="8" borderId="66" applyNumberFormat="0" applyAlignment="0" applyProtection="0"/>
    <xf numFmtId="0" fontId="13" fillId="7" borderId="0" applyNumberFormat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22" fillId="8" borderId="66" applyNumberFormat="0" applyAlignment="0" applyProtection="0"/>
    <xf numFmtId="0" fontId="22" fillId="8" borderId="66" applyNumberFormat="0" applyAlignment="0" applyProtection="0"/>
    <xf numFmtId="0" fontId="22" fillId="8" borderId="66" applyNumberFormat="0" applyAlignment="0" applyProtection="0"/>
    <xf numFmtId="0" fontId="22" fillId="8" borderId="66" applyNumberFormat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29" fillId="0" borderId="67" applyNumberFormat="0" applyFill="0" applyAlignment="0" applyProtection="0"/>
    <xf numFmtId="0" fontId="29" fillId="0" borderId="67" applyNumberFormat="0" applyFill="0" applyAlignment="0" applyProtection="0"/>
    <xf numFmtId="0" fontId="29" fillId="0" borderId="67" applyNumberFormat="0" applyFill="0" applyAlignment="0" applyProtection="0"/>
    <xf numFmtId="0" fontId="29" fillId="0" borderId="67" applyNumberFormat="0" applyFill="0" applyAlignment="0" applyProtection="0"/>
    <xf numFmtId="43" fontId="8" fillId="0" borderId="0" applyFont="0" applyFill="0" applyBorder="0" applyAlignment="0" applyProtection="0"/>
    <xf numFmtId="0" fontId="131" fillId="0" borderId="0"/>
    <xf numFmtId="0" fontId="111" fillId="0" borderId="72"/>
    <xf numFmtId="0" fontId="111" fillId="0" borderId="72"/>
    <xf numFmtId="0" fontId="111" fillId="0" borderId="72"/>
    <xf numFmtId="193" fontId="121" fillId="0" borderId="0">
      <protection locked="0"/>
    </xf>
    <xf numFmtId="193" fontId="121" fillId="0" borderId="0">
      <protection locked="0"/>
    </xf>
    <xf numFmtId="192" fontId="134" fillId="0" borderId="0"/>
    <xf numFmtId="189" fontId="131" fillId="0" borderId="0"/>
    <xf numFmtId="181" fontId="134" fillId="0" borderId="0"/>
    <xf numFmtId="189" fontId="134" fillId="0" borderId="0"/>
    <xf numFmtId="181" fontId="134" fillId="0" borderId="0"/>
    <xf numFmtId="189" fontId="134" fillId="0" borderId="0"/>
    <xf numFmtId="194" fontId="88" fillId="0" borderId="0"/>
    <xf numFmtId="0" fontId="19" fillId="123" borderId="50" applyNumberFormat="0" applyAlignment="0" applyProtection="0"/>
    <xf numFmtId="0" fontId="12" fillId="0" borderId="0"/>
    <xf numFmtId="0" fontId="130" fillId="0" borderId="0"/>
    <xf numFmtId="0" fontId="123" fillId="86" borderId="0" applyBorder="0" applyProtection="0"/>
    <xf numFmtId="0" fontId="13" fillId="6" borderId="0" applyNumberFormat="0" applyBorder="0" applyAlignment="0" applyProtection="0"/>
    <xf numFmtId="0" fontId="19" fillId="123" borderId="50" applyNumberFormat="0" applyAlignment="0" applyProtection="0"/>
    <xf numFmtId="0" fontId="19" fillId="123" borderId="50" applyNumberFormat="0" applyAlignment="0" applyProtection="0"/>
    <xf numFmtId="0" fontId="19" fillId="123" borderId="50" applyNumberFormat="0" applyAlignment="0" applyProtection="0"/>
    <xf numFmtId="0" fontId="13" fillId="0" borderId="0"/>
    <xf numFmtId="0" fontId="13" fillId="0" borderId="0"/>
    <xf numFmtId="0" fontId="13" fillId="124" borderId="0" applyNumberFormat="0" applyBorder="0" applyAlignment="0" applyProtection="0"/>
    <xf numFmtId="0" fontId="13" fillId="124" borderId="0" applyNumberFormat="0" applyBorder="0" applyAlignment="0" applyProtection="0"/>
    <xf numFmtId="0" fontId="13" fillId="124" borderId="0" applyNumberFormat="0" applyBorder="0" applyAlignment="0" applyProtection="0"/>
    <xf numFmtId="0" fontId="13" fillId="124" borderId="0" applyNumberFormat="0" applyBorder="0" applyAlignment="0" applyProtection="0"/>
    <xf numFmtId="0" fontId="13" fillId="124" borderId="0" applyNumberFormat="0" applyBorder="0" applyAlignment="0" applyProtection="0"/>
    <xf numFmtId="0" fontId="13" fillId="123" borderId="0" applyNumberFormat="0" applyBorder="0" applyAlignment="0" applyProtection="0"/>
    <xf numFmtId="0" fontId="13" fillId="123" borderId="0" applyNumberFormat="0" applyBorder="0" applyAlignment="0" applyProtection="0"/>
    <xf numFmtId="0" fontId="13" fillId="123" borderId="0" applyNumberFormat="0" applyBorder="0" applyAlignment="0" applyProtection="0"/>
    <xf numFmtId="0" fontId="13" fillId="122" borderId="0" applyNumberFormat="0" applyBorder="0" applyAlignment="0" applyProtection="0"/>
    <xf numFmtId="0" fontId="13" fillId="122" borderId="0" applyNumberFormat="0" applyBorder="0" applyAlignment="0" applyProtection="0"/>
    <xf numFmtId="0" fontId="13" fillId="122" borderId="0" applyNumberFormat="0" applyBorder="0" applyAlignment="0" applyProtection="0"/>
    <xf numFmtId="0" fontId="13" fillId="122" borderId="0" applyNumberFormat="0" applyBorder="0" applyAlignment="0" applyProtection="0"/>
    <xf numFmtId="0" fontId="13" fillId="123" borderId="0" applyNumberFormat="0" applyBorder="0" applyAlignment="0" applyProtection="0"/>
    <xf numFmtId="0" fontId="13" fillId="122" borderId="0" applyNumberFormat="0" applyBorder="0" applyAlignment="0" applyProtection="0"/>
    <xf numFmtId="0" fontId="123" fillId="86" borderId="0" applyBorder="0" applyProtection="0"/>
    <xf numFmtId="0" fontId="137" fillId="0" borderId="0"/>
    <xf numFmtId="0" fontId="13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1" fillId="0" borderId="0"/>
    <xf numFmtId="0" fontId="142" fillId="0" borderId="68"/>
    <xf numFmtId="0" fontId="143" fillId="0" borderId="0">
      <alignment vertical="top"/>
    </xf>
    <xf numFmtId="0" fontId="144" fillId="0" borderId="0">
      <alignment horizontal="right"/>
    </xf>
    <xf numFmtId="0" fontId="144" fillId="0" borderId="0">
      <alignment horizontal="left"/>
    </xf>
    <xf numFmtId="192" fontId="145" fillId="0" borderId="0">
      <alignment vertical="center"/>
    </xf>
    <xf numFmtId="0" fontId="101" fillId="83" borderId="47"/>
    <xf numFmtId="0" fontId="101" fillId="83" borderId="47"/>
    <xf numFmtId="0" fontId="101" fillId="83" borderId="47"/>
    <xf numFmtId="0" fontId="101" fillId="83" borderId="47"/>
    <xf numFmtId="0" fontId="102" fillId="0" borderId="78"/>
    <xf numFmtId="0" fontId="102" fillId="0" borderId="78"/>
    <xf numFmtId="0" fontId="102" fillId="0" borderId="78"/>
    <xf numFmtId="0" fontId="102" fillId="0" borderId="78"/>
    <xf numFmtId="0" fontId="101" fillId="83" borderId="47"/>
    <xf numFmtId="195" fontId="88" fillId="0" borderId="0"/>
    <xf numFmtId="198" fontId="146" fillId="0" borderId="0"/>
    <xf numFmtId="198" fontId="146" fillId="0" borderId="0"/>
    <xf numFmtId="199" fontId="88" fillId="0" borderId="0"/>
    <xf numFmtId="200" fontId="146" fillId="0" borderId="0"/>
    <xf numFmtId="192" fontId="146" fillId="0" borderId="0"/>
    <xf numFmtId="192" fontId="147" fillId="0" borderId="69">
      <alignment horizontal="center"/>
    </xf>
    <xf numFmtId="192" fontId="148" fillId="0" borderId="0">
      <alignment horizontal="left"/>
    </xf>
    <xf numFmtId="0" fontId="149" fillId="0" borderId="0">
      <alignment horizontal="center"/>
    </xf>
    <xf numFmtId="0" fontId="109" fillId="0" borderId="79"/>
    <xf numFmtId="0" fontId="110" fillId="0" borderId="80"/>
    <xf numFmtId="0" fontId="149" fillId="0" borderId="0">
      <alignment horizontal="center" textRotation="90"/>
    </xf>
    <xf numFmtId="192" fontId="142" fillId="0" borderId="0"/>
    <xf numFmtId="0" fontId="102" fillId="0" borderId="78"/>
    <xf numFmtId="185" fontId="146" fillId="0" borderId="0"/>
    <xf numFmtId="199" fontId="88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0" fontId="146" fillId="85" borderId="46"/>
    <xf numFmtId="0" fontId="146" fillId="85" borderId="46"/>
    <xf numFmtId="0" fontId="146" fillId="85" borderId="46"/>
    <xf numFmtId="0" fontId="146" fillId="85" borderId="46"/>
    <xf numFmtId="0" fontId="146" fillId="85" borderId="46"/>
    <xf numFmtId="196" fontId="146" fillId="0" borderId="0"/>
    <xf numFmtId="196" fontId="141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0" fontId="150" fillId="0" borderId="0"/>
    <xf numFmtId="187" fontId="150" fillId="0" borderId="0"/>
    <xf numFmtId="192" fontId="144" fillId="0" borderId="0"/>
    <xf numFmtId="201" fontId="88" fillId="0" borderId="0"/>
    <xf numFmtId="201" fontId="151" fillId="0" borderId="81"/>
    <xf numFmtId="175" fontId="146" fillId="0" borderId="0">
      <protection locked="0"/>
    </xf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146" fillId="0" borderId="0"/>
    <xf numFmtId="198" fontId="88" fillId="0" borderId="0"/>
    <xf numFmtId="202" fontId="146" fillId="0" borderId="0"/>
    <xf numFmtId="198" fontId="146" fillId="0" borderId="0"/>
    <xf numFmtId="192" fontId="146" fillId="0" borderId="0"/>
    <xf numFmtId="198" fontId="146" fillId="0" borderId="0"/>
    <xf numFmtId="198" fontId="146" fillId="0" borderId="0"/>
    <xf numFmtId="192" fontId="152" fillId="0" borderId="74"/>
    <xf numFmtId="0" fontId="109" fillId="0" borderId="79"/>
    <xf numFmtId="0" fontId="109" fillId="0" borderId="79"/>
    <xf numFmtId="0" fontId="109" fillId="0" borderId="79"/>
    <xf numFmtId="0" fontId="109" fillId="0" borderId="79"/>
    <xf numFmtId="0" fontId="109" fillId="0" borderId="79"/>
    <xf numFmtId="0" fontId="110" fillId="0" borderId="80"/>
    <xf numFmtId="0" fontId="110" fillId="0" borderId="80"/>
    <xf numFmtId="0" fontId="110" fillId="0" borderId="80"/>
    <xf numFmtId="0" fontId="110" fillId="0" borderId="80"/>
    <xf numFmtId="0" fontId="122" fillId="0" borderId="82"/>
    <xf numFmtId="0" fontId="122" fillId="0" borderId="82"/>
    <xf numFmtId="0" fontId="122" fillId="0" borderId="82"/>
    <xf numFmtId="0" fontId="122" fillId="0" borderId="82"/>
    <xf numFmtId="192" fontId="146" fillId="0" borderId="0"/>
    <xf numFmtId="202" fontId="141" fillId="0" borderId="0"/>
    <xf numFmtId="198" fontId="146" fillId="0" borderId="0"/>
    <xf numFmtId="202" fontId="146" fillId="0" borderId="0"/>
    <xf numFmtId="198" fontId="146" fillId="0" borderId="0"/>
    <xf numFmtId="202" fontId="14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2" fillId="0" borderId="0"/>
    <xf numFmtId="0" fontId="130" fillId="0" borderId="0"/>
    <xf numFmtId="0" fontId="12" fillId="0" borderId="0"/>
    <xf numFmtId="176" fontId="12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Border="1"/>
    <xf numFmtId="0" fontId="65" fillId="0" borderId="0" xfId="0" applyFont="1"/>
    <xf numFmtId="0" fontId="12" fillId="0" borderId="0" xfId="0" applyFont="1"/>
    <xf numFmtId="0" fontId="0" fillId="0" borderId="19" xfId="0" applyBorder="1"/>
    <xf numFmtId="0" fontId="66" fillId="0" borderId="0" xfId="0" applyFont="1" applyAlignment="1"/>
    <xf numFmtId="0" fontId="66" fillId="0" borderId="0" xfId="0" applyFont="1"/>
    <xf numFmtId="0" fontId="66" fillId="24" borderId="17" xfId="0" applyFont="1" applyFill="1" applyBorder="1" applyAlignment="1">
      <alignment horizontal="center" vertical="center" wrapText="1"/>
    </xf>
    <xf numFmtId="0" fontId="67" fillId="0" borderId="0" xfId="0" applyFont="1"/>
    <xf numFmtId="0" fontId="66" fillId="24" borderId="0" xfId="0" applyFont="1" applyFill="1" applyBorder="1" applyAlignment="1">
      <alignment horizontal="center" vertical="top" wrapText="1"/>
    </xf>
    <xf numFmtId="0" fontId="66" fillId="24" borderId="18" xfId="0" applyFont="1" applyFill="1" applyBorder="1" applyAlignment="1">
      <alignment horizontal="center" wrapText="1"/>
    </xf>
    <xf numFmtId="0" fontId="66" fillId="24" borderId="0" xfId="0" applyFont="1" applyFill="1" applyBorder="1" applyAlignment="1">
      <alignment horizontal="center" wrapText="1"/>
    </xf>
    <xf numFmtId="0" fontId="67" fillId="0" borderId="0" xfId="0" applyFont="1" applyAlignment="1">
      <alignment horizontal="left"/>
    </xf>
    <xf numFmtId="0" fontId="67" fillId="0" borderId="0" xfId="0" applyFont="1" applyFill="1" applyBorder="1" applyAlignment="1">
      <alignment horizontal="center" wrapText="1"/>
    </xf>
    <xf numFmtId="3" fontId="67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66" fillId="24" borderId="27" xfId="0" applyFont="1" applyFill="1" applyBorder="1" applyAlignment="1">
      <alignment horizontal="center" wrapText="1"/>
    </xf>
    <xf numFmtId="0" fontId="66" fillId="24" borderId="26" xfId="0" applyFont="1" applyFill="1" applyBorder="1" applyAlignment="1">
      <alignment horizontal="center" vertical="top" wrapText="1"/>
    </xf>
    <xf numFmtId="0" fontId="66" fillId="24" borderId="26" xfId="0" applyFont="1" applyFill="1" applyBorder="1" applyAlignment="1">
      <alignment horizontal="center" wrapText="1"/>
    </xf>
    <xf numFmtId="0" fontId="66" fillId="28" borderId="22" xfId="0" applyFont="1" applyFill="1" applyBorder="1" applyAlignment="1">
      <alignment horizontal="center" wrapText="1"/>
    </xf>
    <xf numFmtId="0" fontId="66" fillId="28" borderId="0" xfId="0" applyFont="1" applyFill="1" applyBorder="1" applyAlignment="1">
      <alignment horizontal="center" vertical="top" wrapText="1"/>
    </xf>
    <xf numFmtId="0" fontId="66" fillId="28" borderId="17" xfId="0" applyFont="1" applyFill="1" applyBorder="1" applyAlignment="1">
      <alignment horizontal="center" wrapText="1"/>
    </xf>
    <xf numFmtId="0" fontId="66" fillId="28" borderId="20" xfId="0" applyFont="1" applyFill="1" applyBorder="1" applyAlignment="1">
      <alignment horizontal="center" vertical="top" wrapText="1"/>
    </xf>
    <xf numFmtId="0" fontId="66" fillId="28" borderId="18" xfId="0" applyFont="1" applyFill="1" applyBorder="1" applyAlignment="1">
      <alignment horizontal="center" wrapText="1"/>
    </xf>
    <xf numFmtId="0" fontId="66" fillId="28" borderId="19" xfId="0" applyFont="1" applyFill="1" applyBorder="1" applyAlignment="1">
      <alignment horizontal="center" vertical="top" wrapText="1"/>
    </xf>
    <xf numFmtId="0" fontId="66" fillId="28" borderId="21" xfId="0" applyFont="1" applyFill="1" applyBorder="1" applyAlignment="1">
      <alignment horizontal="center" wrapText="1"/>
    </xf>
    <xf numFmtId="3" fontId="66" fillId="27" borderId="17" xfId="0" applyNumberFormat="1" applyFont="1" applyFill="1" applyBorder="1" applyAlignment="1">
      <alignment horizontal="right" vertical="top" wrapText="1"/>
    </xf>
    <xf numFmtId="0" fontId="66" fillId="30" borderId="21" xfId="0" applyFont="1" applyFill="1" applyBorder="1" applyAlignment="1">
      <alignment horizontal="center" wrapText="1"/>
    </xf>
    <xf numFmtId="0" fontId="66" fillId="30" borderId="20" xfId="0" applyFont="1" applyFill="1" applyBorder="1" applyAlignment="1">
      <alignment horizontal="center" wrapText="1"/>
    </xf>
    <xf numFmtId="0" fontId="66" fillId="30" borderId="17" xfId="0" applyFont="1" applyFill="1" applyBorder="1" applyAlignment="1">
      <alignment horizontal="center" wrapText="1"/>
    </xf>
    <xf numFmtId="0" fontId="66" fillId="30" borderId="22" xfId="0" applyFont="1" applyFill="1" applyBorder="1" applyAlignment="1">
      <alignment horizontal="center" wrapText="1"/>
    </xf>
    <xf numFmtId="0" fontId="66" fillId="30" borderId="0" xfId="0" applyFont="1" applyFill="1" applyBorder="1" applyAlignment="1">
      <alignment horizontal="center" wrapText="1"/>
    </xf>
    <xf numFmtId="0" fontId="66" fillId="30" borderId="18" xfId="0" applyFont="1" applyFill="1" applyBorder="1" applyAlignment="1">
      <alignment horizontal="center" wrapText="1"/>
    </xf>
    <xf numFmtId="0" fontId="66" fillId="30" borderId="19" xfId="0" applyFont="1" applyFill="1" applyBorder="1" applyAlignment="1">
      <alignment horizontal="center" wrapText="1"/>
    </xf>
    <xf numFmtId="3" fontId="66" fillId="29" borderId="17" xfId="0" applyNumberFormat="1" applyFont="1" applyFill="1" applyBorder="1" applyAlignment="1">
      <alignment horizontal="right" vertical="top" wrapText="1"/>
    </xf>
    <xf numFmtId="0" fontId="66" fillId="31" borderId="21" xfId="0" applyFont="1" applyFill="1" applyBorder="1" applyAlignment="1">
      <alignment horizontal="center" wrapText="1"/>
    </xf>
    <xf numFmtId="0" fontId="66" fillId="31" borderId="17" xfId="0" applyFont="1" applyFill="1" applyBorder="1" applyAlignment="1">
      <alignment horizontal="center" wrapText="1"/>
    </xf>
    <xf numFmtId="0" fontId="66" fillId="31" borderId="22" xfId="0" applyFont="1" applyFill="1" applyBorder="1" applyAlignment="1">
      <alignment horizontal="center" wrapText="1"/>
    </xf>
    <xf numFmtId="0" fontId="66" fillId="31" borderId="0" xfId="0" applyFont="1" applyFill="1" applyBorder="1" applyAlignment="1">
      <alignment horizontal="center" wrapText="1"/>
    </xf>
    <xf numFmtId="0" fontId="66" fillId="31" borderId="18" xfId="0" applyFont="1" applyFill="1" applyBorder="1" applyAlignment="1">
      <alignment horizontal="center" wrapText="1"/>
    </xf>
    <xf numFmtId="3" fontId="66" fillId="32" borderId="17" xfId="0" applyNumberFormat="1" applyFont="1" applyFill="1" applyBorder="1" applyAlignment="1">
      <alignment horizontal="right" vertical="top" wrapText="1"/>
    </xf>
    <xf numFmtId="3" fontId="70" fillId="28" borderId="17" xfId="0" applyNumberFormat="1" applyFont="1" applyFill="1" applyBorder="1" applyAlignment="1">
      <alignment horizontal="right" vertical="center" wrapText="1"/>
    </xf>
    <xf numFmtId="3" fontId="70" fillId="30" borderId="17" xfId="0" applyNumberFormat="1" applyFont="1" applyFill="1" applyBorder="1" applyAlignment="1">
      <alignment horizontal="right" vertical="center" wrapText="1"/>
    </xf>
    <xf numFmtId="3" fontId="70" fillId="31" borderId="17" xfId="0" applyNumberFormat="1" applyFont="1" applyFill="1" applyBorder="1" applyAlignment="1">
      <alignment horizontal="right" vertical="center" wrapText="1"/>
    </xf>
    <xf numFmtId="3" fontId="70" fillId="24" borderId="17" xfId="0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66" fillId="0" borderId="0" xfId="0" applyFont="1" applyAlignment="1"/>
    <xf numFmtId="0" fontId="66" fillId="0" borderId="0" xfId="0" applyFont="1"/>
    <xf numFmtId="0" fontId="66" fillId="24" borderId="54" xfId="0" applyFont="1" applyFill="1" applyBorder="1" applyAlignment="1">
      <alignment horizontal="center" vertical="center" wrapText="1"/>
    </xf>
    <xf numFmtId="0" fontId="66" fillId="24" borderId="56" xfId="0" applyFont="1" applyFill="1" applyBorder="1" applyAlignment="1">
      <alignment horizontal="center" wrapText="1"/>
    </xf>
    <xf numFmtId="0" fontId="66" fillId="24" borderId="54" xfId="0" applyFont="1" applyFill="1" applyBorder="1" applyAlignment="1">
      <alignment horizontal="center" wrapText="1"/>
    </xf>
    <xf numFmtId="0" fontId="66" fillId="24" borderId="57" xfId="0" applyFont="1" applyFill="1" applyBorder="1" applyAlignment="1">
      <alignment horizontal="center" vertical="top" wrapText="1"/>
    </xf>
    <xf numFmtId="0" fontId="66" fillId="24" borderId="57" xfId="0" applyFont="1" applyFill="1" applyBorder="1" applyAlignment="1">
      <alignment horizontal="center" wrapText="1"/>
    </xf>
    <xf numFmtId="0" fontId="66" fillId="24" borderId="54" xfId="0" applyFont="1" applyFill="1" applyBorder="1" applyAlignment="1">
      <alignment horizontal="center" wrapText="1"/>
    </xf>
    <xf numFmtId="0" fontId="127" fillId="114" borderId="54" xfId="0" applyFont="1" applyFill="1" applyBorder="1" applyAlignment="1">
      <alignment horizontal="center" vertical="center" wrapText="1"/>
    </xf>
    <xf numFmtId="0" fontId="127" fillId="114" borderId="56" xfId="0" applyFont="1" applyFill="1" applyBorder="1" applyAlignment="1">
      <alignment horizontal="center" wrapText="1"/>
    </xf>
    <xf numFmtId="0" fontId="127" fillId="114" borderId="0" xfId="0" applyFont="1" applyFill="1" applyBorder="1" applyAlignment="1">
      <alignment horizontal="center" vertical="top" wrapText="1"/>
    </xf>
    <xf numFmtId="0" fontId="127" fillId="114" borderId="54" xfId="0" applyFont="1" applyFill="1" applyBorder="1" applyAlignment="1">
      <alignment horizontal="center" wrapText="1"/>
    </xf>
    <xf numFmtId="0" fontId="127" fillId="114" borderId="27" xfId="0" applyFont="1" applyFill="1" applyBorder="1" applyAlignment="1">
      <alignment horizontal="center" wrapText="1"/>
    </xf>
    <xf numFmtId="0" fontId="127" fillId="114" borderId="57" xfId="0" applyFont="1" applyFill="1" applyBorder="1" applyAlignment="1">
      <alignment horizontal="center" vertical="top" wrapText="1"/>
    </xf>
    <xf numFmtId="0" fontId="127" fillId="114" borderId="18" xfId="0" applyFont="1" applyFill="1" applyBorder="1" applyAlignment="1">
      <alignment horizontal="center" wrapText="1"/>
    </xf>
    <xf numFmtId="0" fontId="127" fillId="114" borderId="26" xfId="0" applyFont="1" applyFill="1" applyBorder="1" applyAlignment="1">
      <alignment horizontal="center" vertical="top" wrapText="1"/>
    </xf>
    <xf numFmtId="0" fontId="127" fillId="114" borderId="57" xfId="0" applyFont="1" applyFill="1" applyBorder="1" applyAlignment="1">
      <alignment horizontal="center" wrapText="1"/>
    </xf>
    <xf numFmtId="0" fontId="127" fillId="114" borderId="0" xfId="0" applyFont="1" applyFill="1" applyBorder="1" applyAlignment="1">
      <alignment horizontal="center" wrapText="1"/>
    </xf>
    <xf numFmtId="0" fontId="127" fillId="114" borderId="26" xfId="0" applyFont="1" applyFill="1" applyBorder="1" applyAlignment="1">
      <alignment horizontal="center" wrapText="1"/>
    </xf>
    <xf numFmtId="0" fontId="66" fillId="116" borderId="54" xfId="0" applyFont="1" applyFill="1" applyBorder="1" applyAlignment="1">
      <alignment horizontal="center" vertical="center" wrapText="1"/>
    </xf>
    <xf numFmtId="0" fontId="66" fillId="116" borderId="56" xfId="0" applyFont="1" applyFill="1" applyBorder="1" applyAlignment="1">
      <alignment horizontal="center" wrapText="1"/>
    </xf>
    <xf numFmtId="0" fontId="66" fillId="116" borderId="0" xfId="0" applyFont="1" applyFill="1" applyBorder="1" applyAlignment="1">
      <alignment horizontal="center" vertical="top" wrapText="1"/>
    </xf>
    <xf numFmtId="0" fontId="66" fillId="116" borderId="54" xfId="0" applyFont="1" applyFill="1" applyBorder="1" applyAlignment="1">
      <alignment horizontal="center" wrapText="1"/>
    </xf>
    <xf numFmtId="0" fontId="66" fillId="116" borderId="27" xfId="0" applyFont="1" applyFill="1" applyBorder="1" applyAlignment="1">
      <alignment horizontal="center" wrapText="1"/>
    </xf>
    <xf numFmtId="0" fontId="66" fillId="116" borderId="57" xfId="0" applyFont="1" applyFill="1" applyBorder="1" applyAlignment="1">
      <alignment horizontal="center" vertical="top" wrapText="1"/>
    </xf>
    <xf numFmtId="0" fontId="66" fillId="116" borderId="18" xfId="0" applyFont="1" applyFill="1" applyBorder="1" applyAlignment="1">
      <alignment horizontal="center" wrapText="1"/>
    </xf>
    <xf numFmtId="0" fontId="66" fillId="116" borderId="26" xfId="0" applyFont="1" applyFill="1" applyBorder="1" applyAlignment="1">
      <alignment horizontal="center" vertical="top" wrapText="1"/>
    </xf>
    <xf numFmtId="0" fontId="66" fillId="116" borderId="57" xfId="0" applyFont="1" applyFill="1" applyBorder="1" applyAlignment="1">
      <alignment horizontal="center" wrapText="1"/>
    </xf>
    <xf numFmtId="0" fontId="66" fillId="116" borderId="0" xfId="0" applyFont="1" applyFill="1" applyBorder="1" applyAlignment="1">
      <alignment horizontal="center" wrapText="1"/>
    </xf>
    <xf numFmtId="0" fontId="66" fillId="116" borderId="26" xfId="0" applyFont="1" applyFill="1" applyBorder="1" applyAlignment="1">
      <alignment horizontal="center" wrapText="1"/>
    </xf>
    <xf numFmtId="0" fontId="66" fillId="24" borderId="54" xfId="228" applyFont="1" applyFill="1" applyBorder="1" applyAlignment="1">
      <alignment horizontal="center" vertical="center" wrapText="1"/>
    </xf>
    <xf numFmtId="0" fontId="66" fillId="24" borderId="56" xfId="228" applyFont="1" applyFill="1" applyBorder="1" applyAlignment="1">
      <alignment horizontal="center" wrapText="1"/>
    </xf>
    <xf numFmtId="0" fontId="66" fillId="24" borderId="0" xfId="228" applyFont="1" applyFill="1" applyBorder="1" applyAlignment="1">
      <alignment horizontal="center" vertical="top" wrapText="1"/>
    </xf>
    <xf numFmtId="0" fontId="66" fillId="24" borderId="54" xfId="228" applyFont="1" applyFill="1" applyBorder="1" applyAlignment="1">
      <alignment horizontal="center" wrapText="1"/>
    </xf>
    <xf numFmtId="0" fontId="66" fillId="24" borderId="27" xfId="228" applyFont="1" applyFill="1" applyBorder="1" applyAlignment="1">
      <alignment horizontal="center" wrapText="1"/>
    </xf>
    <xf numFmtId="0" fontId="66" fillId="24" borderId="57" xfId="228" applyFont="1" applyFill="1" applyBorder="1" applyAlignment="1">
      <alignment horizontal="center" vertical="top" wrapText="1"/>
    </xf>
    <xf numFmtId="0" fontId="66" fillId="24" borderId="18" xfId="228" applyFont="1" applyFill="1" applyBorder="1" applyAlignment="1">
      <alignment horizontal="center" wrapText="1"/>
    </xf>
    <xf numFmtId="0" fontId="66" fillId="24" borderId="26" xfId="228" applyFont="1" applyFill="1" applyBorder="1" applyAlignment="1">
      <alignment horizontal="center" vertical="top" wrapText="1"/>
    </xf>
    <xf numFmtId="0" fontId="66" fillId="24" borderId="57" xfId="228" applyFont="1" applyFill="1" applyBorder="1" applyAlignment="1">
      <alignment horizontal="center" wrapText="1"/>
    </xf>
    <xf numFmtId="0" fontId="66" fillId="24" borderId="0" xfId="228" applyFont="1" applyFill="1" applyBorder="1" applyAlignment="1">
      <alignment horizontal="center" wrapText="1"/>
    </xf>
    <xf numFmtId="0" fontId="66" fillId="24" borderId="26" xfId="228" applyFont="1" applyFill="1" applyBorder="1" applyAlignment="1">
      <alignment horizontal="center" wrapText="1"/>
    </xf>
    <xf numFmtId="14" fontId="129" fillId="25" borderId="0" xfId="0" applyNumberFormat="1" applyFont="1" applyFill="1" applyAlignment="1">
      <alignment horizontal="left"/>
    </xf>
    <xf numFmtId="17" fontId="129" fillId="25" borderId="0" xfId="0" applyNumberFormat="1" applyFont="1" applyFill="1" applyAlignment="1">
      <alignment horizontal="left"/>
    </xf>
    <xf numFmtId="14" fontId="129" fillId="25" borderId="0" xfId="228" applyNumberFormat="1" applyFont="1" applyFill="1" applyAlignment="1">
      <alignment horizontal="left"/>
    </xf>
    <xf numFmtId="14" fontId="129" fillId="113" borderId="0" xfId="0" applyNumberFormat="1" applyFont="1" applyFill="1" applyAlignment="1">
      <alignment horizontal="left"/>
    </xf>
    <xf numFmtId="3" fontId="128" fillId="120" borderId="54" xfId="236" applyNumberFormat="1" applyFont="1" applyFill="1" applyBorder="1" applyAlignment="1">
      <alignment horizontal="right" vertical="top" wrapText="1"/>
    </xf>
    <xf numFmtId="3" fontId="127" fillId="115" borderId="54" xfId="236" applyNumberFormat="1" applyFont="1" applyFill="1" applyBorder="1" applyAlignment="1">
      <alignment horizontal="right" vertical="top" wrapText="1"/>
    </xf>
    <xf numFmtId="3" fontId="50" fillId="0" borderId="54" xfId="236" applyNumberFormat="1" applyFont="1" applyBorder="1" applyAlignment="1" applyProtection="1">
      <alignment horizontal="right" vertical="top" wrapText="1"/>
      <protection locked="0"/>
    </xf>
    <xf numFmtId="3" fontId="67" fillId="116" borderId="54" xfId="0" applyNumberFormat="1" applyFont="1" applyFill="1" applyBorder="1" applyAlignment="1">
      <alignment horizontal="right" vertical="top" wrapText="1"/>
    </xf>
    <xf numFmtId="3" fontId="66" fillId="117" borderId="54" xfId="0" applyNumberFormat="1" applyFont="1" applyFill="1" applyBorder="1" applyAlignment="1">
      <alignment horizontal="right" vertical="top" wrapText="1"/>
    </xf>
    <xf numFmtId="0" fontId="66" fillId="0" borderId="54" xfId="0" applyFont="1" applyFill="1" applyBorder="1"/>
    <xf numFmtId="3" fontId="67" fillId="126" borderId="76" xfId="0" applyNumberFormat="1" applyFont="1" applyFill="1" applyBorder="1" applyAlignment="1">
      <alignment horizontal="right" vertical="top" wrapText="1"/>
    </xf>
    <xf numFmtId="3" fontId="127" fillId="0" borderId="77" xfId="0" applyNumberFormat="1" applyFont="1" applyBorder="1" applyAlignment="1">
      <alignment horizontal="right" vertical="top" wrapText="1"/>
    </xf>
    <xf numFmtId="3" fontId="127" fillId="115" borderId="77" xfId="0" applyNumberFormat="1" applyFont="1" applyFill="1" applyBorder="1" applyAlignment="1">
      <alignment horizontal="right" vertical="top" wrapText="1"/>
    </xf>
    <xf numFmtId="3" fontId="128" fillId="121" borderId="77" xfId="0" applyNumberFormat="1" applyFont="1" applyFill="1" applyBorder="1" applyAlignment="1">
      <alignment horizontal="right" vertical="top" wrapText="1"/>
    </xf>
    <xf numFmtId="3" fontId="66" fillId="0" borderId="77" xfId="0" applyNumberFormat="1" applyFont="1" applyBorder="1" applyAlignment="1">
      <alignment horizontal="right" vertical="top" wrapText="1"/>
    </xf>
    <xf numFmtId="3" fontId="66" fillId="26" borderId="77" xfId="0" applyNumberFormat="1" applyFont="1" applyFill="1" applyBorder="1" applyAlignment="1">
      <alignment horizontal="right" vertical="top" wrapText="1"/>
    </xf>
    <xf numFmtId="3" fontId="67" fillId="24" borderId="77" xfId="0" applyNumberFormat="1" applyFont="1" applyFill="1" applyBorder="1" applyAlignment="1">
      <alignment horizontal="right" vertical="top" wrapText="1"/>
    </xf>
    <xf numFmtId="3" fontId="66" fillId="0" borderId="54" xfId="0" applyNumberFormat="1" applyFont="1" applyBorder="1" applyAlignment="1" applyProtection="1">
      <alignment horizontal="right" vertical="top" wrapText="1"/>
    </xf>
    <xf numFmtId="3" fontId="66" fillId="0" borderId="54" xfId="0" applyNumberFormat="1" applyFont="1" applyBorder="1" applyAlignment="1">
      <alignment horizontal="right" vertical="top" wrapText="1"/>
    </xf>
    <xf numFmtId="3" fontId="67" fillId="24" borderId="54" xfId="0" applyNumberFormat="1" applyFont="1" applyFill="1" applyBorder="1" applyAlignment="1">
      <alignment horizontal="right" vertical="top" wrapText="1"/>
    </xf>
    <xf numFmtId="3" fontId="66" fillId="26" borderId="54" xfId="0" applyNumberFormat="1" applyFont="1" applyFill="1" applyBorder="1" applyAlignment="1">
      <alignment horizontal="right" vertical="top" wrapText="1"/>
    </xf>
    <xf numFmtId="0" fontId="134" fillId="131" borderId="54" xfId="0" quotePrefix="1" applyFont="1" applyFill="1" applyBorder="1" applyAlignment="1" applyProtection="1">
      <alignment horizontal="right"/>
      <protection locked="0"/>
    </xf>
    <xf numFmtId="0" fontId="134" fillId="0" borderId="54" xfId="0" applyFont="1" applyBorder="1"/>
    <xf numFmtId="0" fontId="134" fillId="26" borderId="54" xfId="0" applyFont="1" applyFill="1" applyBorder="1"/>
    <xf numFmtId="0" fontId="134" fillId="26" borderId="54" xfId="0" applyFont="1" applyFill="1" applyBorder="1" applyAlignment="1" applyProtection="1">
      <alignment horizontal="right"/>
    </xf>
    <xf numFmtId="0" fontId="134" fillId="0" borderId="54" xfId="0" applyFont="1" applyBorder="1" applyAlignment="1">
      <alignment horizontal="right"/>
    </xf>
    <xf numFmtId="0" fontId="134" fillId="131" borderId="54" xfId="0" applyFont="1" applyFill="1" applyBorder="1" applyAlignment="1" applyProtection="1">
      <alignment horizontal="right"/>
      <protection locked="0"/>
    </xf>
    <xf numFmtId="0" fontId="134" fillId="0" borderId="54" xfId="0" applyFont="1" applyBorder="1" applyAlignment="1"/>
    <xf numFmtId="0" fontId="155" fillId="24" borderId="54" xfId="0" applyFont="1" applyFill="1" applyBorder="1"/>
    <xf numFmtId="194" fontId="153" fillId="0" borderId="75" xfId="0" applyNumberFormat="1" applyFont="1" applyBorder="1" applyAlignment="1">
      <alignment horizontal="right" vertical="top" wrapText="1"/>
    </xf>
    <xf numFmtId="194" fontId="153" fillId="119" borderId="75" xfId="0" applyNumberFormat="1" applyFont="1" applyFill="1" applyBorder="1" applyAlignment="1">
      <alignment horizontal="right" vertical="top" wrapText="1"/>
    </xf>
    <xf numFmtId="194" fontId="154" fillId="119" borderId="75" xfId="0" applyNumberFormat="1" applyFont="1" applyFill="1" applyBorder="1" applyAlignment="1">
      <alignment horizontal="right" vertical="top" wrapText="1"/>
    </xf>
    <xf numFmtId="194" fontId="154" fillId="0" borderId="75" xfId="0" applyNumberFormat="1" applyFont="1" applyBorder="1" applyAlignment="1">
      <alignment horizontal="right" vertical="top" wrapText="1"/>
    </xf>
    <xf numFmtId="194" fontId="154" fillId="118" borderId="75" xfId="0" applyNumberFormat="1" applyFont="1" applyFill="1" applyBorder="1" applyAlignment="1">
      <alignment horizontal="right" vertical="top" wrapText="1"/>
    </xf>
    <xf numFmtId="3" fontId="127" fillId="0" borderId="77" xfId="0" applyNumberFormat="1" applyFont="1" applyBorder="1" applyAlignment="1" applyProtection="1">
      <alignment horizontal="right" vertical="top" wrapText="1"/>
    </xf>
    <xf numFmtId="3" fontId="127" fillId="0" borderId="77" xfId="382" applyNumberFormat="1" applyFont="1" applyBorder="1" applyAlignment="1">
      <alignment horizontal="right" vertical="top" wrapText="1"/>
    </xf>
    <xf numFmtId="3" fontId="66" fillId="0" borderId="77" xfId="1272" applyNumberFormat="1" applyFont="1" applyBorder="1" applyAlignment="1">
      <alignment horizontal="right" vertical="top" wrapText="1"/>
    </xf>
    <xf numFmtId="3" fontId="66" fillId="26" borderId="77" xfId="1272" applyNumberFormat="1" applyFont="1" applyFill="1" applyBorder="1" applyAlignment="1">
      <alignment horizontal="right" vertical="top" wrapText="1"/>
    </xf>
    <xf numFmtId="3" fontId="66" fillId="0" borderId="77" xfId="1272" applyNumberFormat="1" applyFont="1" applyBorder="1" applyAlignment="1" applyProtection="1">
      <alignment horizontal="right" vertical="top" wrapText="1"/>
    </xf>
    <xf numFmtId="3" fontId="67" fillId="24" borderId="77" xfId="1272" applyNumberFormat="1" applyFont="1" applyFill="1" applyBorder="1" applyAlignment="1">
      <alignment horizontal="right" vertical="top" wrapText="1"/>
    </xf>
    <xf numFmtId="3" fontId="128" fillId="120" borderId="77" xfId="0" applyNumberFormat="1" applyFont="1" applyFill="1" applyBorder="1" applyAlignment="1">
      <alignment horizontal="right" vertical="top" wrapText="1"/>
    </xf>
    <xf numFmtId="3" fontId="140" fillId="128" borderId="75" xfId="0" applyNumberFormat="1" applyFont="1" applyFill="1" applyBorder="1" applyAlignment="1">
      <alignment horizontal="right" vertical="top" wrapText="1"/>
    </xf>
    <xf numFmtId="3" fontId="139" fillId="129" borderId="75" xfId="0" applyNumberFormat="1" applyFont="1" applyFill="1" applyBorder="1" applyAlignment="1">
      <alignment horizontal="right" vertical="top" wrapText="1"/>
    </xf>
    <xf numFmtId="3" fontId="139" fillId="0" borderId="75" xfId="0" applyNumberFormat="1" applyFont="1" applyBorder="1" applyAlignment="1">
      <alignment horizontal="right" vertical="top" wrapText="1"/>
    </xf>
    <xf numFmtId="3" fontId="67" fillId="125" borderId="83" xfId="0" applyNumberFormat="1" applyFont="1" applyFill="1" applyBorder="1" applyAlignment="1">
      <alignment horizontal="right" vertical="top" wrapText="1"/>
    </xf>
    <xf numFmtId="3" fontId="66" fillId="126" borderId="83" xfId="0" applyNumberFormat="1" applyFont="1" applyFill="1" applyBorder="1" applyAlignment="1">
      <alignment horizontal="right" vertical="top" wrapText="1"/>
    </xf>
    <xf numFmtId="3" fontId="67" fillId="126" borderId="84" xfId="0" applyNumberFormat="1" applyFont="1" applyFill="1" applyBorder="1" applyAlignment="1">
      <alignment horizontal="right" vertical="top" wrapText="1"/>
    </xf>
    <xf numFmtId="3" fontId="67" fillId="126" borderId="83" xfId="0" applyNumberFormat="1" applyFont="1" applyFill="1" applyBorder="1" applyAlignment="1">
      <alignment horizontal="right" vertical="top" wrapText="1"/>
    </xf>
    <xf numFmtId="3" fontId="66" fillId="132" borderId="83" xfId="0" applyNumberFormat="1" applyFont="1" applyFill="1" applyBorder="1" applyAlignment="1">
      <alignment horizontal="right" vertical="top" wrapText="1"/>
    </xf>
    <xf numFmtId="3" fontId="66" fillId="127" borderId="83" xfId="0" applyNumberFormat="1" applyFont="1" applyFill="1" applyBorder="1" applyAlignment="1">
      <alignment horizontal="right" vertical="top" wrapText="1"/>
    </xf>
    <xf numFmtId="3" fontId="66" fillId="0" borderId="83" xfId="0" applyNumberFormat="1" applyFont="1" applyBorder="1" applyAlignment="1">
      <alignment horizontal="right" vertical="top" wrapText="1"/>
    </xf>
    <xf numFmtId="3" fontId="66" fillId="0" borderId="54" xfId="0" applyNumberFormat="1" applyFont="1" applyBorder="1" applyAlignment="1">
      <alignment horizontal="right" vertical="top" wrapText="1"/>
    </xf>
    <xf numFmtId="3" fontId="67" fillId="24" borderId="54" xfId="0" applyNumberFormat="1" applyFont="1" applyFill="1" applyBorder="1" applyAlignment="1">
      <alignment horizontal="right" vertical="top" wrapText="1"/>
    </xf>
    <xf numFmtId="3" fontId="66" fillId="26" borderId="54" xfId="0" applyNumberFormat="1" applyFont="1" applyFill="1" applyBorder="1" applyAlignment="1">
      <alignment horizontal="right" vertical="top" wrapText="1"/>
    </xf>
    <xf numFmtId="3" fontId="66" fillId="0" borderId="54" xfId="0" applyNumberFormat="1" applyFont="1" applyBorder="1" applyAlignment="1" applyProtection="1">
      <alignment horizontal="right" vertical="top" wrapText="1"/>
    </xf>
    <xf numFmtId="3" fontId="128" fillId="130" borderId="77" xfId="0" applyNumberFormat="1" applyFont="1" applyFill="1" applyBorder="1" applyAlignment="1">
      <alignment horizontal="right" vertical="top" wrapText="1"/>
    </xf>
    <xf numFmtId="3" fontId="66" fillId="117" borderId="77" xfId="0" applyNumberFormat="1" applyFont="1" applyFill="1" applyBorder="1" applyAlignment="1">
      <alignment horizontal="right" vertical="top" wrapText="1"/>
    </xf>
    <xf numFmtId="3" fontId="67" fillId="116" borderId="77" xfId="0" applyNumberFormat="1" applyFont="1" applyFill="1" applyBorder="1" applyAlignment="1">
      <alignment horizontal="right" vertical="top" wrapText="1"/>
    </xf>
    <xf numFmtId="3" fontId="66" fillId="0" borderId="77" xfId="0" applyNumberFormat="1" applyFont="1" applyBorder="1" applyAlignment="1" applyProtection="1">
      <alignment horizontal="right" vertical="top" wrapText="1"/>
    </xf>
    <xf numFmtId="3" fontId="66" fillId="0" borderId="85" xfId="0" applyNumberFormat="1" applyFont="1" applyBorder="1" applyAlignment="1">
      <alignment horizontal="right" vertical="top" wrapText="1"/>
    </xf>
    <xf numFmtId="0" fontId="70" fillId="0" borderId="0" xfId="0" applyFont="1" applyAlignment="1">
      <alignment horizontal="center" vertical="center"/>
    </xf>
    <xf numFmtId="0" fontId="66" fillId="24" borderId="17" xfId="0" applyFont="1" applyFill="1" applyBorder="1" applyAlignment="1">
      <alignment horizontal="center" vertical="center" wrapText="1"/>
    </xf>
    <xf numFmtId="0" fontId="70" fillId="24" borderId="17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0" fontId="70" fillId="30" borderId="23" xfId="0" applyFont="1" applyFill="1" applyBorder="1" applyAlignment="1">
      <alignment horizontal="center" vertical="center" wrapText="1"/>
    </xf>
    <xf numFmtId="0" fontId="70" fillId="30" borderId="24" xfId="0" applyFont="1" applyFill="1" applyBorder="1" applyAlignment="1">
      <alignment horizontal="center" vertical="center" wrapText="1"/>
    </xf>
    <xf numFmtId="0" fontId="70" fillId="30" borderId="25" xfId="0" applyFont="1" applyFill="1" applyBorder="1" applyAlignment="1">
      <alignment horizontal="center" vertical="center" wrapText="1"/>
    </xf>
    <xf numFmtId="0" fontId="70" fillId="31" borderId="17" xfId="0" applyFont="1" applyFill="1" applyBorder="1" applyAlignment="1">
      <alignment horizontal="center" vertical="center" wrapText="1"/>
    </xf>
    <xf numFmtId="0" fontId="69" fillId="25" borderId="0" xfId="0" applyFont="1" applyFill="1" applyAlignment="1">
      <alignment horizontal="left"/>
    </xf>
    <xf numFmtId="0" fontId="67" fillId="24" borderId="54" xfId="0" applyFont="1" applyFill="1" applyBorder="1" applyAlignment="1">
      <alignment horizontal="center" wrapText="1"/>
    </xf>
    <xf numFmtId="0" fontId="67" fillId="0" borderId="0" xfId="0" applyFont="1" applyAlignment="1">
      <alignment horizontal="center"/>
    </xf>
    <xf numFmtId="0" fontId="66" fillId="24" borderId="54" xfId="0" applyFont="1" applyFill="1" applyBorder="1" applyAlignment="1">
      <alignment horizontal="center" vertical="center" wrapText="1"/>
    </xf>
    <xf numFmtId="0" fontId="66" fillId="24" borderId="55" xfId="0" applyFont="1" applyFill="1" applyBorder="1" applyAlignment="1">
      <alignment horizontal="center" wrapText="1"/>
    </xf>
    <xf numFmtId="0" fontId="66" fillId="24" borderId="58" xfId="0" applyFont="1" applyFill="1" applyBorder="1" applyAlignment="1">
      <alignment horizontal="center" wrapText="1"/>
    </xf>
    <xf numFmtId="0" fontId="66" fillId="24" borderId="59" xfId="0" applyFont="1" applyFill="1" applyBorder="1" applyAlignment="1">
      <alignment horizontal="center" wrapText="1"/>
    </xf>
    <xf numFmtId="0" fontId="66" fillId="24" borderId="54" xfId="0" applyFont="1" applyFill="1" applyBorder="1" applyAlignment="1">
      <alignment horizontal="center" wrapText="1"/>
    </xf>
    <xf numFmtId="0" fontId="125" fillId="112" borderId="0" xfId="0" applyFont="1" applyFill="1" applyBorder="1" applyAlignment="1">
      <alignment horizontal="left"/>
    </xf>
    <xf numFmtId="0" fontId="126" fillId="113" borderId="0" xfId="0" applyFont="1" applyFill="1" applyBorder="1" applyAlignment="1">
      <alignment horizontal="left"/>
    </xf>
    <xf numFmtId="0" fontId="128" fillId="114" borderId="54" xfId="0" applyFont="1" applyFill="1" applyBorder="1" applyAlignment="1">
      <alignment horizontal="center" wrapText="1"/>
    </xf>
    <xf numFmtId="0" fontId="127" fillId="114" borderId="54" xfId="0" applyFont="1" applyFill="1" applyBorder="1" applyAlignment="1">
      <alignment horizontal="center" vertical="center" wrapText="1"/>
    </xf>
    <xf numFmtId="0" fontId="127" fillId="114" borderId="54" xfId="0" applyFont="1" applyFill="1" applyBorder="1" applyAlignment="1">
      <alignment horizontal="center" wrapText="1"/>
    </xf>
    <xf numFmtId="0" fontId="67" fillId="116" borderId="54" xfId="0" applyFont="1" applyFill="1" applyBorder="1" applyAlignment="1">
      <alignment horizontal="center" wrapText="1"/>
    </xf>
    <xf numFmtId="0" fontId="66" fillId="116" borderId="54" xfId="0" applyFont="1" applyFill="1" applyBorder="1" applyAlignment="1">
      <alignment horizontal="center" vertical="center" wrapText="1"/>
    </xf>
    <xf numFmtId="0" fontId="66" fillId="116" borderId="55" xfId="0" applyFont="1" applyFill="1" applyBorder="1" applyAlignment="1">
      <alignment horizontal="center" wrapText="1"/>
    </xf>
    <xf numFmtId="0" fontId="66" fillId="116" borderId="58" xfId="0" applyFont="1" applyFill="1" applyBorder="1" applyAlignment="1">
      <alignment horizontal="center" wrapText="1"/>
    </xf>
    <xf numFmtId="0" fontId="66" fillId="116" borderId="59" xfId="0" applyFont="1" applyFill="1" applyBorder="1" applyAlignment="1">
      <alignment horizontal="center" wrapText="1"/>
    </xf>
    <xf numFmtId="0" fontId="66" fillId="116" borderId="54" xfId="0" applyFont="1" applyFill="1" applyBorder="1" applyAlignment="1">
      <alignment horizontal="center" wrapText="1"/>
    </xf>
    <xf numFmtId="0" fontId="69" fillId="25" borderId="0" xfId="228" applyFont="1" applyFill="1" applyAlignment="1">
      <alignment horizontal="left"/>
    </xf>
    <xf numFmtId="0" fontId="69" fillId="25" borderId="0" xfId="228" applyFont="1" applyFill="1" applyAlignment="1" applyProtection="1">
      <alignment horizontal="left"/>
    </xf>
    <xf numFmtId="0" fontId="67" fillId="24" borderId="54" xfId="228" applyFont="1" applyFill="1" applyBorder="1" applyAlignment="1">
      <alignment horizontal="center" wrapText="1"/>
    </xf>
    <xf numFmtId="0" fontId="66" fillId="24" borderId="54" xfId="228" applyFont="1" applyFill="1" applyBorder="1" applyAlignment="1">
      <alignment horizontal="center" vertical="center" wrapText="1"/>
    </xf>
    <xf numFmtId="0" fontId="66" fillId="24" borderId="55" xfId="228" applyFont="1" applyFill="1" applyBorder="1" applyAlignment="1">
      <alignment horizontal="center" wrapText="1"/>
    </xf>
    <xf numFmtId="0" fontId="66" fillId="24" borderId="58" xfId="228" applyFont="1" applyFill="1" applyBorder="1" applyAlignment="1">
      <alignment horizontal="center" wrapText="1"/>
    </xf>
    <xf numFmtId="0" fontId="66" fillId="24" borderId="59" xfId="228" applyFont="1" applyFill="1" applyBorder="1" applyAlignment="1">
      <alignment horizontal="center" wrapText="1"/>
    </xf>
    <xf numFmtId="0" fontId="66" fillId="24" borderId="54" xfId="228" applyFont="1" applyFill="1" applyBorder="1" applyAlignment="1">
      <alignment horizontal="center" wrapText="1"/>
    </xf>
    <xf numFmtId="3" fontId="127" fillId="0" borderId="54" xfId="0" applyNumberFormat="1" applyFont="1" applyBorder="1" applyAlignment="1">
      <alignment horizontal="right" vertical="top" wrapText="1"/>
    </xf>
    <xf numFmtId="3" fontId="127" fillId="115" borderId="54" xfId="0" applyNumberFormat="1" applyFont="1" applyFill="1" applyBorder="1" applyAlignment="1">
      <alignment horizontal="right" vertical="top" wrapText="1"/>
    </xf>
    <xf numFmtId="3" fontId="128" fillId="120" borderId="54" xfId="0" applyNumberFormat="1" applyFont="1" applyFill="1" applyBorder="1" applyAlignment="1">
      <alignment horizontal="right" vertical="top" wrapText="1"/>
    </xf>
  </cellXfs>
  <cellStyles count="1279">
    <cellStyle name="20% - Accent1" xfId="1"/>
    <cellStyle name="20% - Accent1 2" xfId="424"/>
    <cellStyle name="20% - Accent1 2 2" xfId="1093"/>
    <cellStyle name="20% - Accent1 3" xfId="822"/>
    <cellStyle name="20% - Accent1 4" xfId="1135"/>
    <cellStyle name="20% - Accent2" xfId="2"/>
    <cellStyle name="20% - Accent2 2" xfId="425"/>
    <cellStyle name="20% - Accent2 2 2" xfId="1092"/>
    <cellStyle name="20% - Accent3" xfId="3"/>
    <cellStyle name="20% - Accent3 2" xfId="426"/>
    <cellStyle name="20% - Accent3 2 2" xfId="1091"/>
    <cellStyle name="20% - Accent4" xfId="4"/>
    <cellStyle name="20% - Accent4 2" xfId="427"/>
    <cellStyle name="20% - Accent4 2 2" xfId="1090"/>
    <cellStyle name="20% - Accent5" xfId="5"/>
    <cellStyle name="20% - Accent5 2" xfId="428"/>
    <cellStyle name="20% - Accent5 2 2" xfId="1089"/>
    <cellStyle name="20% - Accent5 3" xfId="821"/>
    <cellStyle name="20% - Accent6" xfId="6"/>
    <cellStyle name="20% - Accent6 2" xfId="429"/>
    <cellStyle name="20% - Accent6 2 2" xfId="1088"/>
    <cellStyle name="20% - Accent6 3" xfId="820"/>
    <cellStyle name="20% - Accent6 4" xfId="1134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2 2" xfId="1087"/>
    <cellStyle name="20% - Ênfase1 2 2 3" xfId="818"/>
    <cellStyle name="20% - Ênfase1 2 2 4" xfId="1132"/>
    <cellStyle name="20% - Ênfase1 2 3" xfId="430"/>
    <cellStyle name="20% - Ênfase1 2 3 2" xfId="1086"/>
    <cellStyle name="20% - Ênfase1 2 4" xfId="819"/>
    <cellStyle name="20% - Ênfase1 2 5" xfId="1133"/>
    <cellStyle name="20% - Ênfase1 2_00_ANEXO V 2015 - VERSÃO INICIAL PLOA_2015" xfId="9"/>
    <cellStyle name="20% - Ênfase1 3" xfId="10"/>
    <cellStyle name="20% - Ênfase1 3 2" xfId="432"/>
    <cellStyle name="20% - Ênfase1 3 2 2" xfId="1085"/>
    <cellStyle name="20% - Ênfase1 3 3" xfId="817"/>
    <cellStyle name="20% - Ênfase1 3 4" xfId="1131"/>
    <cellStyle name="20% - Ênfase1 4" xfId="11"/>
    <cellStyle name="20% - Ênfase1 4 2" xfId="433"/>
    <cellStyle name="20% - Ênfase1 4 2 2" xfId="1084"/>
    <cellStyle name="20% - Ênfase1 4 3" xfId="816"/>
    <cellStyle name="20% - Ênfase1 4 4" xfId="1130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2 2" xfId="1083"/>
    <cellStyle name="20% - Ênfase2 2 3" xfId="434"/>
    <cellStyle name="20% - Ênfase2 2 3 2" xfId="1082"/>
    <cellStyle name="20% - Ênfase2 2_05_Impactos_Demais PLs_2013_Dados CNJ de jul-12" xfId="14"/>
    <cellStyle name="20% - Ênfase2 3" xfId="15"/>
    <cellStyle name="20% - Ênfase2 3 2" xfId="436"/>
    <cellStyle name="20% - Ênfase2 3 2 2" xfId="1081"/>
    <cellStyle name="20% - Ênfase2 4" xfId="16"/>
    <cellStyle name="20% - Ênfase2 4 2" xfId="437"/>
    <cellStyle name="20% - Ênfase2 4 2 2" xfId="1080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2 2" xfId="1079"/>
    <cellStyle name="20% - Ênfase3 2 3" xfId="438"/>
    <cellStyle name="20% - Ênfase3 2 3 2" xfId="1078"/>
    <cellStyle name="20% - Ênfase3 2_05_Impactos_Demais PLs_2013_Dados CNJ de jul-12" xfId="19"/>
    <cellStyle name="20% - Ênfase3 3" xfId="20"/>
    <cellStyle name="20% - Ênfase3 3 2" xfId="440"/>
    <cellStyle name="20% - Ênfase3 3 2 2" xfId="1077"/>
    <cellStyle name="20% - Ênfase3 4" xfId="21"/>
    <cellStyle name="20% - Ênfase3 4 2" xfId="441"/>
    <cellStyle name="20% - Ênfase3 4 2 2" xfId="1076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2 2" xfId="1075"/>
    <cellStyle name="20% - Ênfase4 2 3" xfId="442"/>
    <cellStyle name="20% - Ênfase4 2 3 2" xfId="1074"/>
    <cellStyle name="20% - Ênfase4 2_05_Impactos_Demais PLs_2013_Dados CNJ de jul-12" xfId="24"/>
    <cellStyle name="20% - Ênfase4 3" xfId="25"/>
    <cellStyle name="20% - Ênfase4 3 2" xfId="444"/>
    <cellStyle name="20% - Ênfase4 3 2 2" xfId="1073"/>
    <cellStyle name="20% - Ênfase4 4" xfId="26"/>
    <cellStyle name="20% - Ênfase4 4 2" xfId="445"/>
    <cellStyle name="20% - Ênfase4 4 2 2" xfId="1072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2 2" xfId="1071"/>
    <cellStyle name="20% - Ênfase5 2 2 3" xfId="810"/>
    <cellStyle name="20% - Ênfase5 2 3" xfId="446"/>
    <cellStyle name="20% - Ênfase5 2 3 2" xfId="106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2 2" xfId="1116"/>
    <cellStyle name="20% - Ênfase5 3 3" xfId="809"/>
    <cellStyle name="20% - Ênfase5 4" xfId="31"/>
    <cellStyle name="20% - Ênfase5 4 2" xfId="449"/>
    <cellStyle name="20% - Ênfase5 4 2 2" xfId="1065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2 2" xfId="1064"/>
    <cellStyle name="20% - Ênfase6 2 2 3" xfId="806"/>
    <cellStyle name="20% - Ênfase6 2 2 4" xfId="1128"/>
    <cellStyle name="20% - Ênfase6 2 3" xfId="450"/>
    <cellStyle name="20% - Ênfase6 2 3 2" xfId="1063"/>
    <cellStyle name="20% - Ênfase6 2 4" xfId="807"/>
    <cellStyle name="20% - Ênfase6 2 5" xfId="1129"/>
    <cellStyle name="20% - Ênfase6 2_00_ANEXO V 2015 - VERSÃO INICIAL PLOA_2015" xfId="34"/>
    <cellStyle name="20% - Ênfase6 3" xfId="35"/>
    <cellStyle name="20% - Ênfase6 3 2" xfId="452"/>
    <cellStyle name="20% - Ênfase6 3 2 2" xfId="1061"/>
    <cellStyle name="20% - Ênfase6 3 3" xfId="805"/>
    <cellStyle name="20% - Ênfase6 3 4" xfId="1127"/>
    <cellStyle name="20% - Ênfase6 4" xfId="36"/>
    <cellStyle name="20% - Ênfase6 4 2" xfId="453"/>
    <cellStyle name="20% - Ênfase6 4 2 2" xfId="1054"/>
    <cellStyle name="20% - Ênfase6 5" xfId="868"/>
    <cellStyle name="20% - Ênfase6 6" xfId="876"/>
    <cellStyle name="40% - Accent1" xfId="37"/>
    <cellStyle name="40% - Accent1 2" xfId="454"/>
    <cellStyle name="40% - Accent1 2 2" xfId="1053"/>
    <cellStyle name="40% - Accent2" xfId="38"/>
    <cellStyle name="40% - Accent2 2" xfId="455"/>
    <cellStyle name="40% - Accent2 2 2" xfId="1051"/>
    <cellStyle name="40% - Accent3" xfId="39"/>
    <cellStyle name="40% - Accent3 2" xfId="456"/>
    <cellStyle name="40% - Accent3 2 2" xfId="1050"/>
    <cellStyle name="40% - Accent4" xfId="40"/>
    <cellStyle name="40% - Accent4 2" xfId="457"/>
    <cellStyle name="40% - Accent4 2 2" xfId="1049"/>
    <cellStyle name="40% - Accent5" xfId="41"/>
    <cellStyle name="40% - Accent5 2" xfId="458"/>
    <cellStyle name="40% - Accent5 2 2" xfId="1048"/>
    <cellStyle name="40% - Accent6" xfId="42"/>
    <cellStyle name="40% - Accent6 2" xfId="459"/>
    <cellStyle name="40% - Accent6 2 2" xfId="1042"/>
    <cellStyle name="40% - Accent6 3" xfId="1126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2 2" xfId="909"/>
    <cellStyle name="40% - Ênfase1 2 3" xfId="460"/>
    <cellStyle name="40% - Ênfase1 2 3 2" xfId="1041"/>
    <cellStyle name="40% - Ênfase1 2_05_Impactos_Demais PLs_2013_Dados CNJ de jul-12" xfId="45"/>
    <cellStyle name="40% - Ênfase1 3" xfId="46"/>
    <cellStyle name="40% - Ênfase1 3 2" xfId="462"/>
    <cellStyle name="40% - Ênfase1 3 2 2" xfId="1039"/>
    <cellStyle name="40% - Ênfase1 4" xfId="47"/>
    <cellStyle name="40% - Ênfase1 4 2" xfId="463"/>
    <cellStyle name="40% - Ênfase1 4 2 2" xfId="1038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2 2" xfId="1037"/>
    <cellStyle name="40% - Ênfase2 2 3" xfId="464"/>
    <cellStyle name="40% - Ênfase2 2 3 2" xfId="1036"/>
    <cellStyle name="40% - Ênfase2 2_05_Impactos_Demais PLs_2013_Dados CNJ de jul-12" xfId="50"/>
    <cellStyle name="40% - Ênfase2 3" xfId="51"/>
    <cellStyle name="40% - Ênfase2 3 2" xfId="466"/>
    <cellStyle name="40% - Ênfase2 3 2 2" xfId="1028"/>
    <cellStyle name="40% - Ênfase2 4" xfId="52"/>
    <cellStyle name="40% - Ênfase2 4 2" xfId="467"/>
    <cellStyle name="40% - Ênfase2 4 2 2" xfId="102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2 2" xfId="1026"/>
    <cellStyle name="40% - Ênfase3 2 3" xfId="468"/>
    <cellStyle name="40% - Ênfase3 2 3 2" xfId="1021"/>
    <cellStyle name="40% - Ênfase3 2_05_Impactos_Demais PLs_2013_Dados CNJ de jul-12" xfId="55"/>
    <cellStyle name="40% - Ênfase3 3" xfId="56"/>
    <cellStyle name="40% - Ênfase3 3 2" xfId="470"/>
    <cellStyle name="40% - Ênfase3 3 2 2" xfId="1020"/>
    <cellStyle name="40% - Ênfase3 4" xfId="57"/>
    <cellStyle name="40% - Ênfase3 4 2" xfId="471"/>
    <cellStyle name="40% - Ênfase3 4 2 2" xfId="1019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2 2" xfId="1018"/>
    <cellStyle name="40% - Ênfase4 2 3" xfId="472"/>
    <cellStyle name="40% - Ênfase4 2 3 2" xfId="1017"/>
    <cellStyle name="40% - Ênfase4 2_05_Impactos_Demais PLs_2013_Dados CNJ de jul-12" xfId="60"/>
    <cellStyle name="40% - Ênfase4 3" xfId="61"/>
    <cellStyle name="40% - Ênfase4 3 2" xfId="474"/>
    <cellStyle name="40% - Ênfase4 3 2 2" xfId="1016"/>
    <cellStyle name="40% - Ênfase4 4" xfId="62"/>
    <cellStyle name="40% - Ênfase4 4 2" xfId="475"/>
    <cellStyle name="40% - Ênfase4 4 2 2" xfId="101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2 2" xfId="1014"/>
    <cellStyle name="40% - Ênfase5 2 3" xfId="476"/>
    <cellStyle name="40% - Ênfase5 2 3 2" xfId="1013"/>
    <cellStyle name="40% - Ênfase5 2_05_Impactos_Demais PLs_2013_Dados CNJ de jul-12" xfId="65"/>
    <cellStyle name="40% - Ênfase5 3" xfId="66"/>
    <cellStyle name="40% - Ênfase5 3 2" xfId="478"/>
    <cellStyle name="40% - Ênfase5 3 2 2" xfId="1012"/>
    <cellStyle name="40% - Ênfase5 4" xfId="67"/>
    <cellStyle name="40% - Ênfase5 4 2" xfId="479"/>
    <cellStyle name="40% - Ênfase5 4 2 2" xfId="100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2 2" xfId="1000"/>
    <cellStyle name="40% - Ênfase6 2 2 3" xfId="1124"/>
    <cellStyle name="40% - Ênfase6 2 3" xfId="480"/>
    <cellStyle name="40% - Ênfase6 2 3 2" xfId="998"/>
    <cellStyle name="40% - Ênfase6 2 4" xfId="1125"/>
    <cellStyle name="40% - Ênfase6 2_05_Impactos_Demais PLs_2013_Dados CNJ de jul-12" xfId="70"/>
    <cellStyle name="40% - Ênfase6 3" xfId="71"/>
    <cellStyle name="40% - Ênfase6 3 2" xfId="482"/>
    <cellStyle name="40% - Ênfase6 3 2 2" xfId="997"/>
    <cellStyle name="40% - Ênfase6 3 3" xfId="1123"/>
    <cellStyle name="40% - Ênfase6 4" xfId="72"/>
    <cellStyle name="40% - Ênfase6 4 2" xfId="483"/>
    <cellStyle name="40% - Ênfase6 4 2 2" xfId="995"/>
    <cellStyle name="40% - Ênfase6 4 3" xfId="1122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0let 3" xfId="1052"/>
    <cellStyle name="b0let 4" xfId="1151"/>
    <cellStyle name="Bad" xfId="116"/>
    <cellStyle name="Bad 2" xfId="521"/>
    <cellStyle name="Bol-Data" xfId="117"/>
    <cellStyle name="Bol-Data 2" xfId="522"/>
    <cellStyle name="Bol-Data 3" xfId="1152"/>
    <cellStyle name="bolet" xfId="118"/>
    <cellStyle name="bolet 2" xfId="523"/>
    <cellStyle name="bolet 3" xfId="1153"/>
    <cellStyle name="Boletim" xfId="119"/>
    <cellStyle name="Boletim 2" xfId="524"/>
    <cellStyle name="Boletim 3" xfId="115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1 3" xfId="1047"/>
    <cellStyle name="Cabe‡alho 2" xfId="126"/>
    <cellStyle name="Cabe‡alho 2 2" xfId="530"/>
    <cellStyle name="Cabe‡alho 2 3" xfId="1046"/>
    <cellStyle name="Cabeçalho 1" xfId="127"/>
    <cellStyle name="Cabeçalho 1 2" xfId="531"/>
    <cellStyle name="Cabeçalho 1 3" xfId="1045"/>
    <cellStyle name="Cabeçalho 2" xfId="128"/>
    <cellStyle name="Cabeçalho 2 2" xfId="532"/>
    <cellStyle name="Cabeçalho 2 3" xfId="1043"/>
    <cellStyle name="Calculation" xfId="129"/>
    <cellStyle name="Calculation 2" xfId="533"/>
    <cellStyle name="Calculation 3" xfId="794"/>
    <cellStyle name="Calculation 4" xfId="882"/>
    <cellStyle name="Calculation 5" xfId="990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2 4" xfId="884"/>
    <cellStyle name="Cálculo 2 2 5" xfId="992"/>
    <cellStyle name="Cálculo 2 3" xfId="534"/>
    <cellStyle name="Cálculo 2 4" xfId="793"/>
    <cellStyle name="Cálculo 2 5" xfId="883"/>
    <cellStyle name="Cálculo 2 6" xfId="991"/>
    <cellStyle name="Cálculo 2_05_Impactos_Demais PLs_2013_Dados CNJ de jul-12" xfId="132"/>
    <cellStyle name="Cálculo 3" xfId="133"/>
    <cellStyle name="Cálculo 3 2" xfId="536"/>
    <cellStyle name="Cálculo 3 3" xfId="791"/>
    <cellStyle name="Cálculo 3 4" xfId="885"/>
    <cellStyle name="Cálculo 3 5" xfId="993"/>
    <cellStyle name="Cálculo 4" xfId="134"/>
    <cellStyle name="Cálculo 4 2" xfId="537"/>
    <cellStyle name="Cálculo 4 3" xfId="790"/>
    <cellStyle name="Cálculo 4 4" xfId="886"/>
    <cellStyle name="Cálculo 4 5" xfId="994"/>
    <cellStyle name="Cálculo 5" xfId="785"/>
    <cellStyle name="Cálculo 6" xfId="846"/>
    <cellStyle name="Capítulo" xfId="135"/>
    <cellStyle name="Capítulo 2" xfId="538"/>
    <cellStyle name="Capítulo 3" xfId="1040"/>
    <cellStyle name="Capítulo 4" xfId="1155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1157"/>
    <cellStyle name="Célula de Verificação 2 3" xfId="539"/>
    <cellStyle name="Célula de Verificação 2 4" xfId="1156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1158"/>
    <cellStyle name="Célula de Verificação 4" xfId="140"/>
    <cellStyle name="Célula de Verificação 4 2" xfId="542"/>
    <cellStyle name="Célula de Verificação 4 3" xfId="1159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1161"/>
    <cellStyle name="Célula Vinculada 2 3" xfId="543"/>
    <cellStyle name="Célula Vinculada 2 4" xfId="1160"/>
    <cellStyle name="Célula Vinculada 2_05_Impactos_Demais PLs_2013_Dados CNJ de jul-12" xfId="143"/>
    <cellStyle name="Célula Vinculada 3" xfId="144"/>
    <cellStyle name="Célula Vinculada 3 2" xfId="545"/>
    <cellStyle name="Célula Vinculada 3 3" xfId="1162"/>
    <cellStyle name="Célula Vinculada 4" xfId="145"/>
    <cellStyle name="Célula Vinculada 4 2" xfId="546"/>
    <cellStyle name="Célula Vinculada 4 3" xfId="1163"/>
    <cellStyle name="Check Cell" xfId="146"/>
    <cellStyle name="Check Cell 2" xfId="547"/>
    <cellStyle name="Check Cell 3" xfId="1164"/>
    <cellStyle name="Comma" xfId="147"/>
    <cellStyle name="Comma [0]_Auxiliar" xfId="148"/>
    <cellStyle name="Comma 2" xfId="149"/>
    <cellStyle name="Comma 2 2" xfId="549"/>
    <cellStyle name="Comma 2 3" xfId="1033"/>
    <cellStyle name="Comma 2 4" xfId="1166"/>
    <cellStyle name="Comma 3" xfId="150"/>
    <cellStyle name="Comma 3 2" xfId="550"/>
    <cellStyle name="Comma 3 3" xfId="1032"/>
    <cellStyle name="Comma 3 4" xfId="1167"/>
    <cellStyle name="Comma 4" xfId="548"/>
    <cellStyle name="Comma 5" xfId="770"/>
    <cellStyle name="Comma 6" xfId="1034"/>
    <cellStyle name="Comma 7" xfId="1165"/>
    <cellStyle name="Comma_Agenda" xfId="151"/>
    <cellStyle name="Comma0" xfId="152"/>
    <cellStyle name="Comma0 2" xfId="551"/>
    <cellStyle name="Comma0 3" xfId="1031"/>
    <cellStyle name="Currency [0]_Auxiliar" xfId="153"/>
    <cellStyle name="Currency_Auxiliar" xfId="154"/>
    <cellStyle name="Currency0" xfId="155"/>
    <cellStyle name="Currency0 2" xfId="552"/>
    <cellStyle name="Currency0 3" xfId="1168"/>
    <cellStyle name="Data" xfId="156"/>
    <cellStyle name="Data 2" xfId="553"/>
    <cellStyle name="Data 3" xfId="1030"/>
    <cellStyle name="Date" xfId="157"/>
    <cellStyle name="Date 2" xfId="554"/>
    <cellStyle name="Date 3" xfId="1029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2 5" xfId="888"/>
    <cellStyle name="Entrada 2 2 6" xfId="1023"/>
    <cellStyle name="Entrada 2 2 7" xfId="1118"/>
    <cellStyle name="Entrada 2 3" xfId="581"/>
    <cellStyle name="Entrada 2 4" xfId="782"/>
    <cellStyle name="Entrada 2 5" xfId="773"/>
    <cellStyle name="Entrada 2 6" xfId="887"/>
    <cellStyle name="Entrada 2 7" xfId="1022"/>
    <cellStyle name="Entrada 2 8" xfId="1119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3 5" xfId="889"/>
    <cellStyle name="Entrada 3 6" xfId="1024"/>
    <cellStyle name="Entrada 3 7" xfId="1117"/>
    <cellStyle name="Entrada 4" xfId="194"/>
    <cellStyle name="Entrada 4 2" xfId="584"/>
    <cellStyle name="Entrada 4 3" xfId="779"/>
    <cellStyle name="Entrada 4 4" xfId="890"/>
    <cellStyle name="Entrada 4 5" xfId="1025"/>
    <cellStyle name="Entrada 5" xfId="804"/>
    <cellStyle name="Entrada 6" xfId="797"/>
    <cellStyle name="Euro" xfId="195"/>
    <cellStyle name="Euro 2" xfId="196"/>
    <cellStyle name="Euro 2 2" xfId="586"/>
    <cellStyle name="Euro 2 3" xfId="1010"/>
    <cellStyle name="Euro 2 4" xfId="1170"/>
    <cellStyle name="Euro 3" xfId="585"/>
    <cellStyle name="Euro 4" xfId="1011"/>
    <cellStyle name="Euro 5" xfId="1169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m 3" xfId="1008"/>
    <cellStyle name="Fim 4" xfId="1171"/>
    <cellStyle name="Fixed" xfId="200"/>
    <cellStyle name="Fixed 2" xfId="589"/>
    <cellStyle name="Fixed 3" xfId="1007"/>
    <cellStyle name="Fixo" xfId="201"/>
    <cellStyle name="Fixo 2" xfId="590"/>
    <cellStyle name="Fixo 3" xfId="1006"/>
    <cellStyle name="Fonte" xfId="202"/>
    <cellStyle name="Fonte 2" xfId="591"/>
    <cellStyle name="Fonte 3" xfId="1005"/>
    <cellStyle name="Fonte 4" xfId="1172"/>
    <cellStyle name="Good" xfId="203"/>
    <cellStyle name="Good 2" xfId="592"/>
    <cellStyle name="Heading" xfId="593"/>
    <cellStyle name="Heading 1" xfId="204"/>
    <cellStyle name="Heading 1 2" xfId="594"/>
    <cellStyle name="Heading 1 3" xfId="1003"/>
    <cellStyle name="Heading 1 4" xfId="1174"/>
    <cellStyle name="Heading 2" xfId="205"/>
    <cellStyle name="Heading 2 2" xfId="595"/>
    <cellStyle name="Heading 2 3" xfId="1002"/>
    <cellStyle name="Heading 2 4" xfId="1175"/>
    <cellStyle name="Heading 3" xfId="206"/>
    <cellStyle name="Heading 3 2" xfId="596"/>
    <cellStyle name="Heading 3 3" xfId="1001"/>
    <cellStyle name="Heading 4" xfId="207"/>
    <cellStyle name="Heading 4 2" xfId="597"/>
    <cellStyle name="Heading 5" xfId="1004"/>
    <cellStyle name="Heading 6" xfId="1173"/>
    <cellStyle name="Heading1" xfId="598"/>
    <cellStyle name="Heading1 2" xfId="999"/>
    <cellStyle name="Heading1 3" xfId="1176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definido 3" xfId="996"/>
    <cellStyle name="Indefinido 4" xfId="1177"/>
    <cellStyle name="Input" xfId="214"/>
    <cellStyle name="Input 2" xfId="604"/>
    <cellStyle name="Input 3" xfId="775"/>
    <cellStyle name="Input 4" xfId="769"/>
    <cellStyle name="Input 5" xfId="891"/>
    <cellStyle name="Input 6" xfId="1035"/>
    <cellStyle name="Input 7" xfId="1112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Linked Cell 3" xfId="1178"/>
    <cellStyle name="Millares_deuhist99" xfId="219"/>
    <cellStyle name="Moeda 2" xfId="220"/>
    <cellStyle name="Moeda 2 2" xfId="607"/>
    <cellStyle name="Moeda 2 3" xfId="989"/>
    <cellStyle name="Moeda 2 4" xfId="1179"/>
    <cellStyle name="Moeda0" xfId="221"/>
    <cellStyle name="Moeda0 2" xfId="608"/>
    <cellStyle name="Moeda0 3" xfId="1180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0 3" xfId="988"/>
    <cellStyle name="Normal 10 4" xfId="1181"/>
    <cellStyle name="Normal 11" xfId="229"/>
    <cellStyle name="Normal 11 2" xfId="615"/>
    <cellStyle name="Normal 11 3" xfId="987"/>
    <cellStyle name="Normal 11 4" xfId="1182"/>
    <cellStyle name="Normal 12" xfId="230"/>
    <cellStyle name="Normal 12 2" xfId="616"/>
    <cellStyle name="Normal 12 3" xfId="986"/>
    <cellStyle name="Normal 12 4" xfId="1183"/>
    <cellStyle name="Normal 13" xfId="231"/>
    <cellStyle name="Normal 13 2" xfId="617"/>
    <cellStyle name="Normal 13 3" xfId="985"/>
    <cellStyle name="Normal 13 4" xfId="1184"/>
    <cellStyle name="Normal 14" xfId="232"/>
    <cellStyle name="Normal 14 2" xfId="618"/>
    <cellStyle name="Normal 14 2 2" xfId="1274"/>
    <cellStyle name="Normal 14 3" xfId="984"/>
    <cellStyle name="Normal 14 4" xfId="1185"/>
    <cellStyle name="Normal 15" xfId="382"/>
    <cellStyle name="Normal 15 2" xfId="745"/>
    <cellStyle name="Normal 16" xfId="423"/>
    <cellStyle name="Normal 16 2" xfId="829"/>
    <cellStyle name="Normal 17" xfId="1099"/>
    <cellStyle name="Normal 18" xfId="1137"/>
    <cellStyle name="Normal 19" xfId="1138"/>
    <cellStyle name="Normal 2" xfId="233"/>
    <cellStyle name="Normal 2 10" xfId="771"/>
    <cellStyle name="Normal 2 10 2" xfId="1140"/>
    <cellStyle name="Normal 2 11" xfId="757"/>
    <cellStyle name="Normal 2 12" xfId="892"/>
    <cellStyle name="Normal 2 13" xfId="1044"/>
    <cellStyle name="Normal 2 14" xfId="983"/>
    <cellStyle name="Normal 2 15" xfId="1114"/>
    <cellStyle name="Normal 2 16" xfId="1146"/>
    <cellStyle name="Normal 2 17" xfId="1147"/>
    <cellStyle name="Normal 2 18" xfId="1265"/>
    <cellStyle name="Normal 2 19" xfId="1268"/>
    <cellStyle name="Normal 2 2" xfId="234"/>
    <cellStyle name="Normal 2 2 2" xfId="620"/>
    <cellStyle name="Normal 2 2 3" xfId="982"/>
    <cellStyle name="Normal 2 2 4" xfId="1186"/>
    <cellStyle name="Normal 2 20" xfId="1276"/>
    <cellStyle name="Normal 2 3" xfId="235"/>
    <cellStyle name="Normal 2 3 2" xfId="236"/>
    <cellStyle name="Normal 2 3 2 2" xfId="622"/>
    <cellStyle name="Normal 2 3 2 3" xfId="980"/>
    <cellStyle name="Normal 2 3 2 4" xfId="1188"/>
    <cellStyle name="Normal 2 3 3" xfId="621"/>
    <cellStyle name="Normal 2 3 4" xfId="981"/>
    <cellStyle name="Normal 2 3 5" xfId="1187"/>
    <cellStyle name="Normal 2 3_00_Decisão Anexo V 2015_MEMORIAL_Oficial SOF" xfId="237"/>
    <cellStyle name="Normal 2 4" xfId="238"/>
    <cellStyle name="Normal 2 4 2" xfId="623"/>
    <cellStyle name="Normal 2 4 3" xfId="979"/>
    <cellStyle name="Normal 2 4 4" xfId="1189"/>
    <cellStyle name="Normal 2 5" xfId="239"/>
    <cellStyle name="Normal 2 5 2" xfId="624"/>
    <cellStyle name="Normal 2 5 3" xfId="978"/>
    <cellStyle name="Normal 2 5 4" xfId="1190"/>
    <cellStyle name="Normal 2 6" xfId="240"/>
    <cellStyle name="Normal 2 6 2" xfId="625"/>
    <cellStyle name="Normal 2 6 3" xfId="977"/>
    <cellStyle name="Normal 2 6 4" xfId="1191"/>
    <cellStyle name="Normal 2 7" xfId="241"/>
    <cellStyle name="Normal 2 7 2" xfId="626"/>
    <cellStyle name="Normal 2 7 3" xfId="976"/>
    <cellStyle name="Normal 2 7 4" xfId="1192"/>
    <cellStyle name="Normal 2 8" xfId="619"/>
    <cellStyle name="Normal 2 8 2" xfId="835"/>
    <cellStyle name="Normal 2 8 3" xfId="1141"/>
    <cellStyle name="Normal 2 9" xfId="788"/>
    <cellStyle name="Normal 2 9 2" xfId="1139"/>
    <cellStyle name="Normal 2_00_Decisão Anexo V 2015_MEMORIAL_Oficial SOF" xfId="242"/>
    <cellStyle name="Normal 20" xfId="1144"/>
    <cellStyle name="Normal 21" xfId="1150"/>
    <cellStyle name="Normal 22" xfId="1271"/>
    <cellStyle name="Normal 3" xfId="243"/>
    <cellStyle name="Normal 3 2" xfId="244"/>
    <cellStyle name="Normal 3 2 2" xfId="628"/>
    <cellStyle name="Normal 3 2 2 2" xfId="1120"/>
    <cellStyle name="Normal 3 2 3" xfId="974"/>
    <cellStyle name="Normal 3 2 4" xfId="1272"/>
    <cellStyle name="Normal 3 3" xfId="627"/>
    <cellStyle name="Normal 3 3 2" xfId="1121"/>
    <cellStyle name="Normal 3 4" xfId="975"/>
    <cellStyle name="Normal 3 5" xfId="1113"/>
    <cellStyle name="Normal 3_05_Impactos_Demais PLs_2013_Dados CNJ de jul-12" xfId="245"/>
    <cellStyle name="Normal 4" xfId="246"/>
    <cellStyle name="Normal 4 2" xfId="629"/>
    <cellStyle name="Normal 4 3" xfId="973"/>
    <cellStyle name="Normal 4 4" xfId="1193"/>
    <cellStyle name="Normal 4 5" xfId="1273"/>
    <cellStyle name="Normal 5" xfId="247"/>
    <cellStyle name="Normal 5 2" xfId="630"/>
    <cellStyle name="Normal 5 3" xfId="972"/>
    <cellStyle name="Normal 5 4" xfId="1194"/>
    <cellStyle name="Normal 6" xfId="248"/>
    <cellStyle name="Normal 6 2" xfId="631"/>
    <cellStyle name="Normal 6 3" xfId="971"/>
    <cellStyle name="Normal 6 4" xfId="1195"/>
    <cellStyle name="Normal 7" xfId="249"/>
    <cellStyle name="Normal 7 2" xfId="632"/>
    <cellStyle name="Normal 7 3" xfId="970"/>
    <cellStyle name="Normal 7 4" xfId="1196"/>
    <cellStyle name="Normal 8" xfId="250"/>
    <cellStyle name="Normal 8 2" xfId="633"/>
    <cellStyle name="Normal 8 3" xfId="969"/>
    <cellStyle name="Normal 8 4" xfId="1197"/>
    <cellStyle name="Normal 9" xfId="251"/>
    <cellStyle name="Normal 9 2" xfId="634"/>
    <cellStyle name="Normal 9 3" xfId="968"/>
    <cellStyle name="Normal 9 4" xfId="1198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2 4" xfId="894"/>
    <cellStyle name="Nota 2 2 5" xfId="1056"/>
    <cellStyle name="Nota 2 2 6" xfId="966"/>
    <cellStyle name="Nota 2 2 7" xfId="1200"/>
    <cellStyle name="Nota 2 3" xfId="635"/>
    <cellStyle name="Nota 2 4" xfId="768"/>
    <cellStyle name="Nota 2 5" xfId="893"/>
    <cellStyle name="Nota 2 6" xfId="1055"/>
    <cellStyle name="Nota 2 7" xfId="967"/>
    <cellStyle name="Nota 2 8" xfId="1199"/>
    <cellStyle name="Nota 2_00_Decisão Anexo V 2015_MEMORIAL_Oficial SOF" xfId="254"/>
    <cellStyle name="Nota 3" xfId="255"/>
    <cellStyle name="Nota 3 2" xfId="637"/>
    <cellStyle name="Nota 3 3" xfId="766"/>
    <cellStyle name="Nota 3 4" xfId="895"/>
    <cellStyle name="Nota 3 5" xfId="1057"/>
    <cellStyle name="Nota 3 6" xfId="965"/>
    <cellStyle name="Nota 3 7" xfId="1201"/>
    <cellStyle name="Nota 4" xfId="256"/>
    <cellStyle name="Nota 4 2" xfId="638"/>
    <cellStyle name="Nota 4 3" xfId="765"/>
    <cellStyle name="Nota 4 4" xfId="896"/>
    <cellStyle name="Nota 4 5" xfId="1058"/>
    <cellStyle name="Nota 4 6" xfId="964"/>
    <cellStyle name="Nota 4 7" xfId="1202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Note 4" xfId="897"/>
    <cellStyle name="Note 5" xfId="1059"/>
    <cellStyle name="Note 6" xfId="963"/>
    <cellStyle name="Note 7" xfId="1203"/>
    <cellStyle name="Output" xfId="258"/>
    <cellStyle name="Output 2" xfId="640"/>
    <cellStyle name="Output 3" xfId="763"/>
    <cellStyle name="Output 4" xfId="898"/>
    <cellStyle name="Output 5" xfId="1060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0 3" xfId="962"/>
    <cellStyle name="Porcentagem 10 4" xfId="1204"/>
    <cellStyle name="Porcentagem 11" xfId="827"/>
    <cellStyle name="Porcentagem 12" xfId="830"/>
    <cellStyle name="Porcentagem 13" xfId="1145"/>
    <cellStyle name="Porcentagem 2" xfId="263"/>
    <cellStyle name="Porcentagem 2 10" xfId="961"/>
    <cellStyle name="Porcentagem 2 11" xfId="1148"/>
    <cellStyle name="Porcentagem 2 12" xfId="1205"/>
    <cellStyle name="Porcentagem 2 13" xfId="1266"/>
    <cellStyle name="Porcentagem 2 14" xfId="1269"/>
    <cellStyle name="Porcentagem 2 15" xfId="1277"/>
    <cellStyle name="Porcentagem 2 2" xfId="264"/>
    <cellStyle name="Porcentagem 2 2 2" xfId="645"/>
    <cellStyle name="Porcentagem 2 2 3" xfId="960"/>
    <cellStyle name="Porcentagem 2 3" xfId="265"/>
    <cellStyle name="Porcentagem 2 3 2" xfId="646"/>
    <cellStyle name="Porcentagem 2 3 3" xfId="959"/>
    <cellStyle name="Porcentagem 2 3 4" xfId="1206"/>
    <cellStyle name="Porcentagem 2 4" xfId="644"/>
    <cellStyle name="Porcentagem 2 4 2" xfId="828"/>
    <cellStyle name="Porcentagem 2 4 3" xfId="836"/>
    <cellStyle name="Porcentagem 2 4 4" xfId="1142"/>
    <cellStyle name="Porcentagem 2 5" xfId="762"/>
    <cellStyle name="Porcentagem 2 6" xfId="812"/>
    <cellStyle name="Porcentagem 2 7" xfId="753"/>
    <cellStyle name="Porcentagem 2 8" xfId="899"/>
    <cellStyle name="Porcentagem 2 9" xfId="1062"/>
    <cellStyle name="Porcentagem 2_FCDF 2014_2ª Versão" xfId="266"/>
    <cellStyle name="Porcentagem 3" xfId="267"/>
    <cellStyle name="Porcentagem 3 2" xfId="647"/>
    <cellStyle name="Porcentagem 3 3" xfId="958"/>
    <cellStyle name="Porcentagem 4" xfId="268"/>
    <cellStyle name="Porcentagem 4 2" xfId="648"/>
    <cellStyle name="Porcentagem 4 3" xfId="957"/>
    <cellStyle name="Porcentagem 4 4" xfId="1207"/>
    <cellStyle name="Porcentagem 5" xfId="269"/>
    <cellStyle name="Porcentagem 5 2" xfId="649"/>
    <cellStyle name="Porcentagem 5 3" xfId="956"/>
    <cellStyle name="Porcentagem 5 4" xfId="1208"/>
    <cellStyle name="Porcentagem 6" xfId="270"/>
    <cellStyle name="Porcentagem 6 2" xfId="650"/>
    <cellStyle name="Porcentagem 6 3" xfId="955"/>
    <cellStyle name="Porcentagem 6 4" xfId="1209"/>
    <cellStyle name="Porcentagem 7" xfId="271"/>
    <cellStyle name="Porcentagem 7 2" xfId="651"/>
    <cellStyle name="Porcentagem 7 3" xfId="954"/>
    <cellStyle name="Porcentagem 7 4" xfId="1210"/>
    <cellStyle name="Porcentagem 8" xfId="272"/>
    <cellStyle name="Porcentagem 8 2" xfId="652"/>
    <cellStyle name="Porcentagem 8 3" xfId="953"/>
    <cellStyle name="Porcentagem 8 4" xfId="1211"/>
    <cellStyle name="Porcentagem 9" xfId="273"/>
    <cellStyle name="Porcentagem 9 2" xfId="653"/>
    <cellStyle name="Porcentagem 9 3" xfId="952"/>
    <cellStyle name="Porcentagem 9 4" xfId="1212"/>
    <cellStyle name="Result" xfId="654"/>
    <cellStyle name="Result 2" xfId="951"/>
    <cellStyle name="Result 3" xfId="1213"/>
    <cellStyle name="Result2" xfId="655"/>
    <cellStyle name="Result2 2" xfId="950"/>
    <cellStyle name="Result2 3" xfId="1214"/>
    <cellStyle name="rodape" xfId="274"/>
    <cellStyle name="rodape 2" xfId="656"/>
    <cellStyle name="rodape 3" xfId="949"/>
    <cellStyle name="rodape 4" xfId="1215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2 4" xfId="901"/>
    <cellStyle name="Saída 2 2 5" xfId="1068"/>
    <cellStyle name="Saída 2 3" xfId="657"/>
    <cellStyle name="Saída 2 4" xfId="761"/>
    <cellStyle name="Saída 2 5" xfId="900"/>
    <cellStyle name="Saída 2 6" xfId="1067"/>
    <cellStyle name="Saída 2_05_Impactos_Demais PLs_2013_Dados CNJ de jul-12" xfId="277"/>
    <cellStyle name="Saída 3" xfId="278"/>
    <cellStyle name="Saída 3 2" xfId="659"/>
    <cellStyle name="Saída 3 3" xfId="759"/>
    <cellStyle name="Saída 3 4" xfId="902"/>
    <cellStyle name="Saída 3 5" xfId="1069"/>
    <cellStyle name="Saída 4" xfId="279"/>
    <cellStyle name="Saída 4 2" xfId="660"/>
    <cellStyle name="Saída 4 3" xfId="758"/>
    <cellStyle name="Saída 4 4" xfId="903"/>
    <cellStyle name="Saída 4 5" xfId="1070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948"/>
    <cellStyle name="Sep. milhar [0] 5" xfId="1216"/>
    <cellStyle name="Sep. milhar [2]" xfId="281"/>
    <cellStyle name="Sep. milhar [2] 2" xfId="662"/>
    <cellStyle name="Sep. milhar [2] 3" xfId="751"/>
    <cellStyle name="Sep. milhar [2] 4" xfId="947"/>
    <cellStyle name="Sep. milhar [2] 5" xfId="1217"/>
    <cellStyle name="Separador de m" xfId="282"/>
    <cellStyle name="Separador de m 2" xfId="663"/>
    <cellStyle name="Separador de m 3" xfId="946"/>
    <cellStyle name="Separador de m 4" xfId="1218"/>
    <cellStyle name="Separador de milhares 10" xfId="283"/>
    <cellStyle name="Separador de milhares 10 2" xfId="664"/>
    <cellStyle name="Separador de milhares 10 3" xfId="945"/>
    <cellStyle name="Separador de milhares 10 4" xfId="1219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3 3" xfId="942"/>
    <cellStyle name="Separador de milhares 2 2 3 4" xfId="1222"/>
    <cellStyle name="Separador de milhares 2 2 4" xfId="943"/>
    <cellStyle name="Separador de milhares 2 2 5" xfId="1221"/>
    <cellStyle name="Separador de milhares 2 2 6" xfId="287"/>
    <cellStyle name="Separador de milhares 2 2 6 2" xfId="668"/>
    <cellStyle name="Separador de milhares 2 2 6 3" xfId="941"/>
    <cellStyle name="Separador de milhares 2 2 6 4" xfId="122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3" xfId="937"/>
    <cellStyle name="Separador de milhares 2 3 2 2 2 4" xfId="1227"/>
    <cellStyle name="Separador de milhares 2 3 2 2 3" xfId="671"/>
    <cellStyle name="Separador de milhares 2 3 2 2 4" xfId="938"/>
    <cellStyle name="Separador de milhares 2 3 2 2 5" xfId="1226"/>
    <cellStyle name="Separador de milhares 2 3 2 2_00_Decisão Anexo V 2015_MEMORIAL_Oficial SOF" xfId="293"/>
    <cellStyle name="Separador de milhares 2 3 2 3" xfId="670"/>
    <cellStyle name="Separador de milhares 2 3 2 4" xfId="939"/>
    <cellStyle name="Separador de milhares 2 3 2 5" xfId="1225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3" xfId="936"/>
    <cellStyle name="Separador de milhares 2 3 3 4" xfId="1228"/>
    <cellStyle name="Separador de milhares 2 3 4" xfId="669"/>
    <cellStyle name="Separador de milhares 2 3 5" xfId="940"/>
    <cellStyle name="Separador de milhares 2 3 6" xfId="1224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3" xfId="935"/>
    <cellStyle name="Separador de milhares 2 4 4" xfId="1229"/>
    <cellStyle name="Separador de milhares 2 5" xfId="298"/>
    <cellStyle name="Separador de milhares 2 5 2" xfId="299"/>
    <cellStyle name="Separador de milhares 2 5 2 2" xfId="676"/>
    <cellStyle name="Separador de milhares 2 5 2 3" xfId="933"/>
    <cellStyle name="Separador de milhares 2 5 2 4" xfId="1231"/>
    <cellStyle name="Separador de milhares 2 5 3" xfId="675"/>
    <cellStyle name="Separador de milhares 2 5 4" xfId="934"/>
    <cellStyle name="Separador de milhares 2 5 5" xfId="1230"/>
    <cellStyle name="Separador de milhares 2 5_00_Decisão Anexo V 2015_MEMORIAL_Oficial SOF" xfId="300"/>
    <cellStyle name="Separador de milhares 2 6" xfId="665"/>
    <cellStyle name="Separador de milhares 2 7" xfId="944"/>
    <cellStyle name="Separador de milhares 2 8" xfId="1220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3" xfId="931"/>
    <cellStyle name="Separador de milhares 3 2 4" xfId="1233"/>
    <cellStyle name="Separador de milhares 3 3" xfId="304"/>
    <cellStyle name="Separador de milhares 3 3 2" xfId="679"/>
    <cellStyle name="Separador de milhares 3 3 3" xfId="930"/>
    <cellStyle name="Separador de milhares 3 3 4" xfId="1234"/>
    <cellStyle name="Separador de milhares 3 4" xfId="677"/>
    <cellStyle name="Separador de milhares 3 5" xfId="932"/>
    <cellStyle name="Separador de milhares 3 6" xfId="1232"/>
    <cellStyle name="Separador de milhares 3_00_Decisão Anexo V 2015_MEMORIAL_Oficial SOF" xfId="305"/>
    <cellStyle name="Separador de milhares 4" xfId="306"/>
    <cellStyle name="Separador de milhares 4 2" xfId="680"/>
    <cellStyle name="Separador de milhares 4 3" xfId="929"/>
    <cellStyle name="Separador de milhares 4 4" xfId="1235"/>
    <cellStyle name="Separador de milhares 5" xfId="307"/>
    <cellStyle name="Separador de milhares 5 2" xfId="681"/>
    <cellStyle name="Separador de milhares 5 3" xfId="928"/>
    <cellStyle name="Separador de milhares 5 4" xfId="1236"/>
    <cellStyle name="Separador de milhares 6" xfId="308"/>
    <cellStyle name="Separador de milhares 6 2" xfId="682"/>
    <cellStyle name="Separador de milhares 6 3" xfId="927"/>
    <cellStyle name="Separador de milhares 6 4" xfId="1237"/>
    <cellStyle name="Separador de milhares 7" xfId="309"/>
    <cellStyle name="Separador de milhares 7 2" xfId="683"/>
    <cellStyle name="Separador de milhares 7 3" xfId="926"/>
    <cellStyle name="Separador de milhares 7 4" xfId="1238"/>
    <cellStyle name="Separador de milhares 8" xfId="310"/>
    <cellStyle name="Separador de milhares 8 2" xfId="684"/>
    <cellStyle name="Separador de milhares 8 3" xfId="1239"/>
    <cellStyle name="Separador de milhares 9" xfId="311"/>
    <cellStyle name="Separador de milhares 9 2" xfId="685"/>
    <cellStyle name="Separador de milhares 9 3" xfId="925"/>
    <cellStyle name="Separador de milhares 9 4" xfId="1240"/>
    <cellStyle name="TableStyleLight1" xfId="312"/>
    <cellStyle name="TableStyleLight1 2" xfId="313"/>
    <cellStyle name="TableStyleLight1 2 2" xfId="687"/>
    <cellStyle name="TableStyleLight1 2 3" xfId="923"/>
    <cellStyle name="TableStyleLight1 2 4" xfId="1242"/>
    <cellStyle name="TableStyleLight1 3" xfId="314"/>
    <cellStyle name="TableStyleLight1 3 2" xfId="688"/>
    <cellStyle name="TableStyleLight1 3 3" xfId="922"/>
    <cellStyle name="TableStyleLight1 3 4" xfId="1243"/>
    <cellStyle name="TableStyleLight1 4" xfId="686"/>
    <cellStyle name="TableStyleLight1 5" xfId="315"/>
    <cellStyle name="TableStyleLight1 5 2" xfId="689"/>
    <cellStyle name="TableStyleLight1 5 3" xfId="921"/>
    <cellStyle name="TableStyleLight1 5 4" xfId="1244"/>
    <cellStyle name="TableStyleLight1 6" xfId="924"/>
    <cellStyle name="TableStyleLight1 7" xfId="1241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 Explicativo 8" xfId="1115"/>
    <cellStyle name="Texto Explicativo 9" xfId="1136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919"/>
    <cellStyle name="Título 1 1 4" xfId="1246"/>
    <cellStyle name="Título 1 2" xfId="332"/>
    <cellStyle name="Título 1 2 2" xfId="333"/>
    <cellStyle name="Título 1 2 2 2" xfId="704"/>
    <cellStyle name="Título 1 2 2 3" xfId="917"/>
    <cellStyle name="Título 1 2 2 4" xfId="1248"/>
    <cellStyle name="Título 1 2 3" xfId="703"/>
    <cellStyle name="Título 1 2 4" xfId="918"/>
    <cellStyle name="Título 1 2 5" xfId="1247"/>
    <cellStyle name="Título 1 2_05_Impactos_Demais PLs_2013_Dados CNJ de jul-12" xfId="334"/>
    <cellStyle name="Título 1 3" xfId="335"/>
    <cellStyle name="Título 1 3 2" xfId="705"/>
    <cellStyle name="Título 1 3 3" xfId="916"/>
    <cellStyle name="Título 1 3 4" xfId="1249"/>
    <cellStyle name="Título 1 4" xfId="336"/>
    <cellStyle name="Título 1 4 2" xfId="706"/>
    <cellStyle name="Título 1 4 3" xfId="915"/>
    <cellStyle name="Título 1 4 4" xfId="1250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913"/>
    <cellStyle name="Título 2 2 2 4" xfId="1252"/>
    <cellStyle name="Título 2 2 3" xfId="709"/>
    <cellStyle name="Título 2 2 4" xfId="914"/>
    <cellStyle name="Título 2 2 5" xfId="1251"/>
    <cellStyle name="Título 2 2_05_Impactos_Demais PLs_2013_Dados CNJ de jul-12" xfId="341"/>
    <cellStyle name="Título 2 3" xfId="342"/>
    <cellStyle name="Título 2 3 2" xfId="711"/>
    <cellStyle name="Título 2 3 3" xfId="912"/>
    <cellStyle name="Título 2 3 4" xfId="1253"/>
    <cellStyle name="Título 2 4" xfId="343"/>
    <cellStyle name="Título 2 4 2" xfId="712"/>
    <cellStyle name="Título 2 4 3" xfId="911"/>
    <cellStyle name="Título 2 4 4" xfId="1254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100"/>
    <cellStyle name="Título 3 2 3" xfId="713"/>
    <cellStyle name="Título 3 2 4" xfId="910"/>
    <cellStyle name="Título 3 2_05_Impactos_Demais PLs_2013_Dados CNJ de jul-12" xfId="346"/>
    <cellStyle name="Título 3 3" xfId="347"/>
    <cellStyle name="Título 3 3 2" xfId="715"/>
    <cellStyle name="Título 3 3 3" xfId="1101"/>
    <cellStyle name="Título 3 4" xfId="348"/>
    <cellStyle name="Título 3 4 2" xfId="716"/>
    <cellStyle name="Título 3 4 3" xfId="1102"/>
    <cellStyle name="Titulo 4" xfId="920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itulo 5" xfId="1245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1 3" xfId="1103"/>
    <cellStyle name="Titulo2" xfId="366"/>
    <cellStyle name="Titulo2 2" xfId="730"/>
    <cellStyle name="Titulo2 3" xfId="1104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2 4" xfId="905"/>
    <cellStyle name="Total 2 2 5" xfId="1095"/>
    <cellStyle name="Total 2 2 6" xfId="1256"/>
    <cellStyle name="Total 2 3" xfId="731"/>
    <cellStyle name="Total 2 4" xfId="750"/>
    <cellStyle name="Total 2 5" xfId="904"/>
    <cellStyle name="Total 2 6" xfId="1094"/>
    <cellStyle name="Total 2 7" xfId="1255"/>
    <cellStyle name="Total 2_05_Impactos_Demais PLs_2013_Dados CNJ de jul-12" xfId="369"/>
    <cellStyle name="Total 3" xfId="370"/>
    <cellStyle name="Total 3 2" xfId="733"/>
    <cellStyle name="Total 3 3" xfId="748"/>
    <cellStyle name="Total 3 4" xfId="906"/>
    <cellStyle name="Total 3 5" xfId="1096"/>
    <cellStyle name="Total 3 6" xfId="1257"/>
    <cellStyle name="Total 4" xfId="371"/>
    <cellStyle name="Total 4 2" xfId="734"/>
    <cellStyle name="Total 4 3" xfId="747"/>
    <cellStyle name="Total 4 4" xfId="907"/>
    <cellStyle name="Total 4 5" xfId="1097"/>
    <cellStyle name="Total 4 6" xfId="1258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 - Estilo1 3" xfId="1105"/>
    <cellStyle name="Vírgul - Estilo1 4" xfId="1259"/>
    <cellStyle name="Vírgula 2" xfId="375"/>
    <cellStyle name="Vírgula 2 10" xfId="1149"/>
    <cellStyle name="Vírgula 2 11" xfId="1260"/>
    <cellStyle name="Vírgula 2 12" xfId="1267"/>
    <cellStyle name="Vírgula 2 13" xfId="1270"/>
    <cellStyle name="Vírgula 2 14" xfId="1278"/>
    <cellStyle name="Vírgula 2 2" xfId="376"/>
    <cellStyle name="Vírgula 2 2 2" xfId="739"/>
    <cellStyle name="Vírgula 2 2 3" xfId="1107"/>
    <cellStyle name="Vírgula 2 2 4" xfId="1261"/>
    <cellStyle name="Vírgula 2 3" xfId="738"/>
    <cellStyle name="Vírgula 2 3 2" xfId="837"/>
    <cellStyle name="Vírgula 2 3 3" xfId="1143"/>
    <cellStyle name="Vírgula 2 4" xfId="746"/>
    <cellStyle name="Vírgula 2 5" xfId="831"/>
    <cellStyle name="Vírgula 2 6" xfId="838"/>
    <cellStyle name="Vírgula 2 7" xfId="908"/>
    <cellStyle name="Vírgula 2 8" xfId="1098"/>
    <cellStyle name="Vírgula 2 9" xfId="1106"/>
    <cellStyle name="Vírgula 3" xfId="377"/>
    <cellStyle name="Vírgula 3 2" xfId="740"/>
    <cellStyle name="Vírgula 3 3" xfId="1108"/>
    <cellStyle name="Vírgula 3 4" xfId="1262"/>
    <cellStyle name="Vírgula 4" xfId="378"/>
    <cellStyle name="Vírgula 4 2" xfId="741"/>
    <cellStyle name="Vírgula 4 3" xfId="1109"/>
    <cellStyle name="Vírgula 4 4" xfId="1263"/>
    <cellStyle name="Vírgula 5" xfId="379"/>
    <cellStyle name="Vírgula 5 2" xfId="742"/>
    <cellStyle name="Vírgula 5 2 2" xfId="1275"/>
    <cellStyle name="Vírgula 5 3" xfId="1110"/>
    <cellStyle name="Vírgula 5 4" xfId="1264"/>
    <cellStyle name="Vírgula0" xfId="380"/>
    <cellStyle name="Vírgula0 2" xfId="743"/>
    <cellStyle name="Vírgula0 3" xfId="1111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zoomScaleNormal="100" workbookViewId="0">
      <selection activeCell="K13" sqref="K13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147" t="s">
        <v>21</v>
      </c>
      <c r="C5" s="147"/>
      <c r="D5" s="147"/>
      <c r="E5" s="147"/>
      <c r="F5" s="147"/>
      <c r="G5" s="147"/>
      <c r="H5" s="147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48" t="s">
        <v>30</v>
      </c>
      <c r="C8" s="148"/>
      <c r="D8" s="148"/>
      <c r="E8" s="148" t="s">
        <v>18</v>
      </c>
      <c r="F8" s="148"/>
      <c r="G8" s="148"/>
      <c r="H8" s="148"/>
      <c r="I8" s="1"/>
    </row>
    <row r="9" spans="1:9" ht="34.5" customHeight="1">
      <c r="B9" s="148"/>
      <c r="C9" s="148"/>
      <c r="D9" s="148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6526</v>
      </c>
      <c r="F10" s="26">
        <f>SUM('TST:TRT24'!F10)</f>
        <v>189</v>
      </c>
      <c r="G10" s="26">
        <f>SUM('TST:TRT24'!G10)</f>
        <v>131</v>
      </c>
      <c r="H10" s="26">
        <f>E10+F10+G10</f>
        <v>6846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434</v>
      </c>
      <c r="F11" s="26">
        <f>SUM('TST:TRT24'!F11)</f>
        <v>19</v>
      </c>
      <c r="G11" s="26">
        <f>SUM('TST:TRT24'!G11)</f>
        <v>11</v>
      </c>
      <c r="H11" s="26">
        <f t="shared" ref="H11:H22" si="0">E11+F11+G11</f>
        <v>464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325</v>
      </c>
      <c r="F12" s="26">
        <f>SUM('TST:TRT24'!F12)</f>
        <v>19</v>
      </c>
      <c r="G12" s="26">
        <f>SUM('TST:TRT24'!G12)</f>
        <v>5</v>
      </c>
      <c r="H12" s="26">
        <f t="shared" si="0"/>
        <v>349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679</v>
      </c>
      <c r="F13" s="26">
        <f>SUM('TST:TRT24'!F13)</f>
        <v>37</v>
      </c>
      <c r="G13" s="26">
        <f>SUM('TST:TRT24'!G13)</f>
        <v>21</v>
      </c>
      <c r="H13" s="26">
        <f t="shared" si="0"/>
        <v>737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1002</v>
      </c>
      <c r="F14" s="26">
        <f>SUM('TST:TRT24'!F14)</f>
        <v>29</v>
      </c>
      <c r="G14" s="26">
        <f>SUM('TST:TRT24'!G14)</f>
        <v>42</v>
      </c>
      <c r="H14" s="26">
        <f t="shared" si="0"/>
        <v>1073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955</v>
      </c>
      <c r="F15" s="26">
        <f>SUM('TST:TRT24'!F15)</f>
        <v>30</v>
      </c>
      <c r="G15" s="26">
        <f>SUM('TST:TRT24'!G15)</f>
        <v>48</v>
      </c>
      <c r="H15" s="26">
        <f t="shared" si="0"/>
        <v>1033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1369</v>
      </c>
      <c r="F16" s="26">
        <f>SUM('TST:TRT24'!F16)</f>
        <v>38</v>
      </c>
      <c r="G16" s="26">
        <f>SUM('TST:TRT24'!G16)</f>
        <v>80</v>
      </c>
      <c r="H16" s="26">
        <f t="shared" si="0"/>
        <v>1487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978</v>
      </c>
      <c r="F17" s="26">
        <f>SUM('TST:TRT24'!F17)</f>
        <v>47</v>
      </c>
      <c r="G17" s="26">
        <f>SUM('TST:TRT24'!G17)</f>
        <v>45</v>
      </c>
      <c r="H17" s="26">
        <f t="shared" si="0"/>
        <v>1070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907</v>
      </c>
      <c r="F18" s="26">
        <f>SUM('TST:TRT24'!F18)</f>
        <v>47</v>
      </c>
      <c r="G18" s="26">
        <f>SUM('TST:TRT24'!G18)</f>
        <v>36</v>
      </c>
      <c r="H18" s="26">
        <f t="shared" si="0"/>
        <v>990</v>
      </c>
    </row>
    <row r="19" spans="1:8">
      <c r="A19" s="4"/>
      <c r="B19" s="19"/>
      <c r="C19" s="20"/>
      <c r="D19" s="21">
        <v>4</v>
      </c>
      <c r="E19" s="26">
        <f>SUM('TST:TRT24'!E19)</f>
        <v>770</v>
      </c>
      <c r="F19" s="26">
        <f>SUM('TST:TRT24'!F19)</f>
        <v>46</v>
      </c>
      <c r="G19" s="26">
        <f>SUM('TST:TRT24'!G19)</f>
        <v>56</v>
      </c>
      <c r="H19" s="26">
        <f t="shared" si="0"/>
        <v>872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463</v>
      </c>
      <c r="F20" s="26">
        <f>SUM('TST:TRT24'!F20)</f>
        <v>32</v>
      </c>
      <c r="G20" s="26">
        <f>SUM('TST:TRT24'!G20)</f>
        <v>15</v>
      </c>
      <c r="H20" s="26">
        <f t="shared" si="0"/>
        <v>510</v>
      </c>
    </row>
    <row r="21" spans="1:8">
      <c r="A21" s="4"/>
      <c r="B21" s="19"/>
      <c r="C21" s="20"/>
      <c r="D21" s="21">
        <v>2</v>
      </c>
      <c r="E21" s="26">
        <f>SUM('TST:TRT24'!E21)</f>
        <v>372</v>
      </c>
      <c r="F21" s="26">
        <f>SUM('TST:TRT24'!F21)</f>
        <v>16</v>
      </c>
      <c r="G21" s="26">
        <f>SUM('TST:TRT24'!G21)</f>
        <v>11</v>
      </c>
      <c r="H21" s="26">
        <f t="shared" si="0"/>
        <v>399</v>
      </c>
    </row>
    <row r="22" spans="1:8">
      <c r="A22" s="4"/>
      <c r="B22" s="23"/>
      <c r="C22" s="24"/>
      <c r="D22" s="25">
        <v>1</v>
      </c>
      <c r="E22" s="26">
        <f>SUM('TST:TRT24'!E22)</f>
        <v>296</v>
      </c>
      <c r="F22" s="26">
        <f>SUM('TST:TRT24'!F22)</f>
        <v>5</v>
      </c>
      <c r="G22" s="26">
        <f>SUM('TST:TRT24'!G22)</f>
        <v>5</v>
      </c>
      <c r="H22" s="26">
        <f t="shared" si="0"/>
        <v>306</v>
      </c>
    </row>
    <row r="23" spans="1:8" ht="19.5" customHeight="1">
      <c r="A23" s="4"/>
      <c r="B23" s="150" t="s">
        <v>14</v>
      </c>
      <c r="C23" s="151"/>
      <c r="D23" s="152"/>
      <c r="E23" s="41">
        <f>SUM(E10:E22)</f>
        <v>15076</v>
      </c>
      <c r="F23" s="41">
        <f>SUM(F10:F22)</f>
        <v>554</v>
      </c>
      <c r="G23" s="41">
        <f>SUM(G10:G22)</f>
        <v>506</v>
      </c>
      <c r="H23" s="41">
        <f>SUM(H10:H22)</f>
        <v>16136</v>
      </c>
    </row>
    <row r="24" spans="1:8">
      <c r="A24" s="4"/>
      <c r="B24" s="27"/>
      <c r="C24" s="28"/>
      <c r="D24" s="29">
        <v>13</v>
      </c>
      <c r="E24" s="34">
        <f>SUM('TST:TRT24'!E24)</f>
        <v>13749</v>
      </c>
      <c r="F24" s="34">
        <f>SUM('TST:TRT24'!F24)</f>
        <v>326</v>
      </c>
      <c r="G24" s="34">
        <f>SUM('TST:TRT24'!G24)</f>
        <v>249</v>
      </c>
      <c r="H24" s="34">
        <f t="shared" ref="H24:H36" si="1">E24+F24+G24</f>
        <v>14324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802</v>
      </c>
      <c r="F25" s="34">
        <f>SUM('TST:TRT24'!F25)</f>
        <v>13</v>
      </c>
      <c r="G25" s="34">
        <f>SUM('TST:TRT24'!G25)</f>
        <v>19</v>
      </c>
      <c r="H25" s="34">
        <f t="shared" si="1"/>
        <v>834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446</v>
      </c>
      <c r="F26" s="34">
        <f>SUM('TST:TRT24'!F26)</f>
        <v>10</v>
      </c>
      <c r="G26" s="34">
        <f>SUM('TST:TRT24'!G26)</f>
        <v>8</v>
      </c>
      <c r="H26" s="34">
        <f t="shared" si="1"/>
        <v>464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716</v>
      </c>
      <c r="F27" s="34">
        <f>SUM('TST:TRT24'!F27)</f>
        <v>28</v>
      </c>
      <c r="G27" s="34">
        <f>SUM('TST:TRT24'!G27)</f>
        <v>26</v>
      </c>
      <c r="H27" s="34">
        <f t="shared" si="1"/>
        <v>770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880</v>
      </c>
      <c r="F28" s="34">
        <f>SUM('TST:TRT24'!F28)</f>
        <v>27</v>
      </c>
      <c r="G28" s="34">
        <f>SUM('TST:TRT24'!G28)</f>
        <v>19</v>
      </c>
      <c r="H28" s="34">
        <f t="shared" si="1"/>
        <v>926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861</v>
      </c>
      <c r="F29" s="34">
        <f>SUM('TST:TRT24'!F29)</f>
        <v>22</v>
      </c>
      <c r="G29" s="34">
        <f>SUM('TST:TRT24'!G29)</f>
        <v>25</v>
      </c>
      <c r="H29" s="34">
        <f t="shared" si="1"/>
        <v>908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1103</v>
      </c>
      <c r="F30" s="34">
        <f>SUM('TST:TRT24'!F30)</f>
        <v>34</v>
      </c>
      <c r="G30" s="34">
        <f>SUM('TST:TRT24'!G30)</f>
        <v>36</v>
      </c>
      <c r="H30" s="34">
        <f t="shared" si="1"/>
        <v>1173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909</v>
      </c>
      <c r="F31" s="34">
        <f>SUM('TST:TRT24'!F31)</f>
        <v>41</v>
      </c>
      <c r="G31" s="34">
        <f>SUM('TST:TRT24'!G31)</f>
        <v>20</v>
      </c>
      <c r="H31" s="34">
        <f t="shared" si="1"/>
        <v>970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1000</v>
      </c>
      <c r="F32" s="34">
        <f>SUM('TST:TRT24'!F32)</f>
        <v>37</v>
      </c>
      <c r="G32" s="34">
        <f>SUM('TST:TRT24'!G32)</f>
        <v>32</v>
      </c>
      <c r="H32" s="34">
        <f t="shared" si="1"/>
        <v>1069</v>
      </c>
    </row>
    <row r="33" spans="1:8">
      <c r="A33" s="4"/>
      <c r="B33" s="30"/>
      <c r="C33" s="31"/>
      <c r="D33" s="29">
        <v>4</v>
      </c>
      <c r="E33" s="34">
        <f>SUM('TST:TRT24'!E33)</f>
        <v>1077</v>
      </c>
      <c r="F33" s="34">
        <f>SUM('TST:TRT24'!F33)</f>
        <v>64</v>
      </c>
      <c r="G33" s="34">
        <f>SUM('TST:TRT24'!G33)</f>
        <v>55</v>
      </c>
      <c r="H33" s="34">
        <f t="shared" si="1"/>
        <v>1196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790</v>
      </c>
      <c r="F34" s="34">
        <f>SUM('TST:TRT24'!F34)</f>
        <v>25</v>
      </c>
      <c r="G34" s="34">
        <f>SUM('TST:TRT24'!G34)</f>
        <v>21</v>
      </c>
      <c r="H34" s="34">
        <f t="shared" si="1"/>
        <v>836</v>
      </c>
    </row>
    <row r="35" spans="1:8">
      <c r="A35" s="4"/>
      <c r="B35" s="30"/>
      <c r="C35" s="31"/>
      <c r="D35" s="29">
        <v>2</v>
      </c>
      <c r="E35" s="34">
        <f>SUM('TST:TRT24'!E35)</f>
        <v>563</v>
      </c>
      <c r="F35" s="34">
        <f>SUM('TST:TRT24'!F35)</f>
        <v>15</v>
      </c>
      <c r="G35" s="34">
        <f>SUM('TST:TRT24'!G35)</f>
        <v>19</v>
      </c>
      <c r="H35" s="34">
        <f t="shared" si="1"/>
        <v>597</v>
      </c>
    </row>
    <row r="36" spans="1:8">
      <c r="A36" s="4"/>
      <c r="B36" s="32"/>
      <c r="C36" s="33"/>
      <c r="D36" s="27">
        <v>1</v>
      </c>
      <c r="E36" s="34">
        <f>SUM('TST:TRT24'!E36)</f>
        <v>585</v>
      </c>
      <c r="F36" s="34">
        <f>SUM('TST:TRT24'!F36)</f>
        <v>6</v>
      </c>
      <c r="G36" s="34">
        <f>SUM('TST:TRT24'!G36)</f>
        <v>10</v>
      </c>
      <c r="H36" s="34">
        <f t="shared" si="1"/>
        <v>601</v>
      </c>
    </row>
    <row r="37" spans="1:8" ht="19.5" customHeight="1">
      <c r="A37" s="4"/>
      <c r="B37" s="153" t="s">
        <v>15</v>
      </c>
      <c r="C37" s="154"/>
      <c r="D37" s="155"/>
      <c r="E37" s="42">
        <f>SUM(E24:E36)</f>
        <v>23481</v>
      </c>
      <c r="F37" s="42">
        <f>SUM(F24:F36)</f>
        <v>648</v>
      </c>
      <c r="G37" s="42">
        <f>SUM(G24:G36)</f>
        <v>539</v>
      </c>
      <c r="H37" s="42">
        <f>SUM(H24:H36)</f>
        <v>24668</v>
      </c>
    </row>
    <row r="38" spans="1:8">
      <c r="A38" s="4"/>
      <c r="B38" s="35"/>
      <c r="C38" s="35"/>
      <c r="D38" s="36">
        <v>13</v>
      </c>
      <c r="E38" s="40">
        <f>SUM('TST:TRT24'!E38)</f>
        <v>82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83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3</v>
      </c>
      <c r="F39" s="40">
        <f>SUM('TST:TRT24'!F39)</f>
        <v>0</v>
      </c>
      <c r="G39" s="40">
        <f>SUM('TST:TRT24'!G39)</f>
        <v>0</v>
      </c>
      <c r="H39" s="40">
        <f t="shared" si="2"/>
        <v>3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2</v>
      </c>
      <c r="F40" s="40">
        <f>SUM('TST:TRT24'!F40)</f>
        <v>0</v>
      </c>
      <c r="G40" s="40">
        <f>SUM('TST:TRT24'!G40)</f>
        <v>0</v>
      </c>
      <c r="H40" s="40">
        <f t="shared" si="2"/>
        <v>2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56" t="s">
        <v>16</v>
      </c>
      <c r="C51" s="156"/>
      <c r="D51" s="156"/>
      <c r="E51" s="43">
        <f>SUM(E38:E50)</f>
        <v>88</v>
      </c>
      <c r="F51" s="43">
        <f>SUM(F38:F50)</f>
        <v>1</v>
      </c>
      <c r="G51" s="43">
        <f>SUM(G38:G50)</f>
        <v>0</v>
      </c>
      <c r="H51" s="43">
        <f>SUM(H38:H50)</f>
        <v>89</v>
      </c>
    </row>
    <row r="52" spans="1:8" ht="19.5" customHeight="1">
      <c r="B52" s="149" t="s">
        <v>17</v>
      </c>
      <c r="C52" s="149"/>
      <c r="D52" s="149"/>
      <c r="E52" s="44">
        <f>+E23+E37+E51</f>
        <v>38645</v>
      </c>
      <c r="F52" s="44">
        <f>+F23+F37+F51</f>
        <v>1203</v>
      </c>
      <c r="G52" s="44">
        <f>+G23+G37+G51</f>
        <v>1045</v>
      </c>
      <c r="H52" s="44">
        <f>+H23+H37+H51</f>
        <v>40893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4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zoomScaleNormal="100" workbookViewId="0">
      <selection activeCell="M17" sqref="M17:M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76" t="s">
        <v>45</v>
      </c>
      <c r="D2" s="176"/>
      <c r="E2" s="176"/>
      <c r="F2" s="176"/>
      <c r="G2" s="176"/>
      <c r="H2" s="47"/>
    </row>
    <row r="3" spans="1:8">
      <c r="B3" s="46" t="s">
        <v>23</v>
      </c>
      <c r="C3" s="177" t="s">
        <v>46</v>
      </c>
      <c r="D3" s="177"/>
      <c r="E3" s="177"/>
      <c r="F3" s="177"/>
      <c r="G3" s="177"/>
      <c r="H3" s="47"/>
    </row>
    <row r="4" spans="1:8">
      <c r="B4" s="47" t="s">
        <v>25</v>
      </c>
      <c r="C4" s="47"/>
      <c r="D4" s="89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9" t="s">
        <v>30</v>
      </c>
      <c r="C8" s="179"/>
      <c r="D8" s="179"/>
      <c r="E8" s="179" t="s">
        <v>18</v>
      </c>
      <c r="F8" s="179"/>
      <c r="G8" s="179"/>
      <c r="H8" s="179"/>
    </row>
    <row r="9" spans="1:8" ht="24">
      <c r="B9" s="179"/>
      <c r="C9" s="179"/>
      <c r="D9" s="179"/>
      <c r="E9" s="76" t="s">
        <v>19</v>
      </c>
      <c r="F9" s="76" t="s">
        <v>26</v>
      </c>
      <c r="G9" s="76" t="s">
        <v>20</v>
      </c>
      <c r="H9" s="76" t="s">
        <v>13</v>
      </c>
    </row>
    <row r="10" spans="1:8">
      <c r="A10" s="15"/>
      <c r="B10" s="77"/>
      <c r="C10" s="78"/>
      <c r="D10" s="79">
        <v>13</v>
      </c>
      <c r="E10" s="123">
        <v>170</v>
      </c>
      <c r="F10" s="123">
        <v>2</v>
      </c>
      <c r="G10" s="123">
        <v>1</v>
      </c>
      <c r="H10" s="124">
        <f t="shared" ref="H10:H22" si="0">E10+F10+G10</f>
        <v>173</v>
      </c>
    </row>
    <row r="11" spans="1:8">
      <c r="A11" s="15"/>
      <c r="B11" s="80" t="s">
        <v>1</v>
      </c>
      <c r="C11" s="78" t="s">
        <v>0</v>
      </c>
      <c r="D11" s="79">
        <v>12</v>
      </c>
      <c r="E11" s="125">
        <v>12</v>
      </c>
      <c r="F11" s="125">
        <v>0</v>
      </c>
      <c r="G11" s="125">
        <v>2</v>
      </c>
      <c r="H11" s="124">
        <f t="shared" si="0"/>
        <v>14</v>
      </c>
    </row>
    <row r="12" spans="1:8">
      <c r="A12" s="15"/>
      <c r="B12" s="80" t="s">
        <v>2</v>
      </c>
      <c r="C12" s="78"/>
      <c r="D12" s="79">
        <v>11</v>
      </c>
      <c r="E12" s="125">
        <v>4</v>
      </c>
      <c r="F12" s="125">
        <v>0</v>
      </c>
      <c r="G12" s="125">
        <v>0</v>
      </c>
      <c r="H12" s="124">
        <f t="shared" si="0"/>
        <v>4</v>
      </c>
    </row>
    <row r="13" spans="1:8">
      <c r="A13" s="15"/>
      <c r="B13" s="80" t="s">
        <v>1</v>
      </c>
      <c r="C13" s="81"/>
      <c r="D13" s="79">
        <v>10</v>
      </c>
      <c r="E13" s="125">
        <v>5</v>
      </c>
      <c r="F13" s="125">
        <v>0</v>
      </c>
      <c r="G13" s="125">
        <v>0</v>
      </c>
      <c r="H13" s="124">
        <f t="shared" si="0"/>
        <v>5</v>
      </c>
    </row>
    <row r="14" spans="1:8">
      <c r="A14" s="15"/>
      <c r="B14" s="80" t="s">
        <v>3</v>
      </c>
      <c r="C14" s="78"/>
      <c r="D14" s="79">
        <v>9</v>
      </c>
      <c r="E14" s="125">
        <v>1</v>
      </c>
      <c r="F14" s="125">
        <v>0</v>
      </c>
      <c r="G14" s="125">
        <v>0</v>
      </c>
      <c r="H14" s="124">
        <f t="shared" si="0"/>
        <v>1</v>
      </c>
    </row>
    <row r="15" spans="1:8">
      <c r="A15" s="15"/>
      <c r="B15" s="80" t="s">
        <v>4</v>
      </c>
      <c r="C15" s="78" t="s">
        <v>5</v>
      </c>
      <c r="D15" s="79">
        <v>8</v>
      </c>
      <c r="E15" s="125">
        <v>27</v>
      </c>
      <c r="F15" s="125">
        <v>1</v>
      </c>
      <c r="G15" s="125">
        <v>0</v>
      </c>
      <c r="H15" s="124">
        <f t="shared" si="0"/>
        <v>28</v>
      </c>
    </row>
    <row r="16" spans="1:8">
      <c r="A16" s="15"/>
      <c r="B16" s="80" t="s">
        <v>6</v>
      </c>
      <c r="C16" s="78"/>
      <c r="D16" s="79">
        <v>7</v>
      </c>
      <c r="E16" s="125">
        <v>14</v>
      </c>
      <c r="F16" s="125">
        <v>0</v>
      </c>
      <c r="G16" s="125">
        <v>2</v>
      </c>
      <c r="H16" s="124">
        <f t="shared" si="0"/>
        <v>16</v>
      </c>
    </row>
    <row r="17" spans="1:8">
      <c r="A17" s="15"/>
      <c r="B17" s="80" t="s">
        <v>7</v>
      </c>
      <c r="C17" s="78"/>
      <c r="D17" s="79">
        <v>6</v>
      </c>
      <c r="E17" s="125">
        <v>4</v>
      </c>
      <c r="F17" s="125">
        <v>0</v>
      </c>
      <c r="G17" s="125">
        <v>0</v>
      </c>
      <c r="H17" s="124">
        <f t="shared" si="0"/>
        <v>4</v>
      </c>
    </row>
    <row r="18" spans="1:8">
      <c r="A18" s="15"/>
      <c r="B18" s="80" t="s">
        <v>1</v>
      </c>
      <c r="C18" s="81"/>
      <c r="D18" s="79">
        <v>5</v>
      </c>
      <c r="E18" s="125">
        <v>81</v>
      </c>
      <c r="F18" s="125">
        <v>1</v>
      </c>
      <c r="G18" s="125">
        <v>1</v>
      </c>
      <c r="H18" s="124">
        <f t="shared" si="0"/>
        <v>83</v>
      </c>
    </row>
    <row r="19" spans="1:8">
      <c r="A19" s="15"/>
      <c r="B19" s="80"/>
      <c r="C19" s="78"/>
      <c r="D19" s="79">
        <v>4</v>
      </c>
      <c r="E19" s="125">
        <v>52</v>
      </c>
      <c r="F19" s="125">
        <v>2</v>
      </c>
      <c r="G19" s="125">
        <v>0</v>
      </c>
      <c r="H19" s="124">
        <f t="shared" si="0"/>
        <v>54</v>
      </c>
    </row>
    <row r="20" spans="1:8">
      <c r="A20" s="15"/>
      <c r="B20" s="80"/>
      <c r="C20" s="78" t="s">
        <v>1</v>
      </c>
      <c r="D20" s="79">
        <v>3</v>
      </c>
      <c r="E20" s="125">
        <v>24</v>
      </c>
      <c r="F20" s="125">
        <v>3</v>
      </c>
      <c r="G20" s="125">
        <v>0</v>
      </c>
      <c r="H20" s="124">
        <f t="shared" si="0"/>
        <v>27</v>
      </c>
    </row>
    <row r="21" spans="1:8">
      <c r="A21" s="15"/>
      <c r="B21" s="80"/>
      <c r="C21" s="78"/>
      <c r="D21" s="79">
        <v>2</v>
      </c>
      <c r="E21" s="125">
        <v>49</v>
      </c>
      <c r="F21" s="125">
        <v>2</v>
      </c>
      <c r="G21" s="125">
        <v>1</v>
      </c>
      <c r="H21" s="124">
        <f t="shared" si="0"/>
        <v>52</v>
      </c>
    </row>
    <row r="22" spans="1:8">
      <c r="A22" s="15"/>
      <c r="B22" s="82"/>
      <c r="C22" s="83"/>
      <c r="D22" s="77">
        <v>1</v>
      </c>
      <c r="E22" s="125">
        <v>17</v>
      </c>
      <c r="F22" s="125">
        <v>0</v>
      </c>
      <c r="G22" s="125">
        <v>0</v>
      </c>
      <c r="H22" s="124">
        <f t="shared" si="0"/>
        <v>17</v>
      </c>
    </row>
    <row r="23" spans="1:8" ht="12.75" customHeight="1">
      <c r="A23" s="15"/>
      <c r="B23" s="180" t="s">
        <v>14</v>
      </c>
      <c r="C23" s="181"/>
      <c r="D23" s="182"/>
      <c r="E23" s="124">
        <f>SUM(E10:E22)</f>
        <v>460</v>
      </c>
      <c r="F23" s="124">
        <f>SUM(F10:F22)</f>
        <v>11</v>
      </c>
      <c r="G23" s="124">
        <f>SUM(G10:G22)</f>
        <v>7</v>
      </c>
      <c r="H23" s="124">
        <f>SUM(H10:H22)</f>
        <v>478</v>
      </c>
    </row>
    <row r="24" spans="1:8">
      <c r="A24" s="15"/>
      <c r="B24" s="77"/>
      <c r="C24" s="84"/>
      <c r="D24" s="79">
        <v>13</v>
      </c>
      <c r="E24" s="125">
        <v>459</v>
      </c>
      <c r="F24" s="125">
        <v>4</v>
      </c>
      <c r="G24" s="125">
        <v>2</v>
      </c>
      <c r="H24" s="124">
        <f t="shared" ref="H24:H36" si="1">E24+F24+G24</f>
        <v>465</v>
      </c>
    </row>
    <row r="25" spans="1:8">
      <c r="A25" s="15"/>
      <c r="B25" s="80"/>
      <c r="C25" s="85" t="s">
        <v>0</v>
      </c>
      <c r="D25" s="79">
        <v>12</v>
      </c>
      <c r="E25" s="125">
        <v>27</v>
      </c>
      <c r="F25" s="125">
        <v>0</v>
      </c>
      <c r="G25" s="125">
        <v>0</v>
      </c>
      <c r="H25" s="124">
        <f t="shared" si="1"/>
        <v>27</v>
      </c>
    </row>
    <row r="26" spans="1:8">
      <c r="A26" s="15"/>
      <c r="B26" s="80" t="s">
        <v>7</v>
      </c>
      <c r="C26" s="85"/>
      <c r="D26" s="79">
        <v>11</v>
      </c>
      <c r="E26" s="125">
        <v>14</v>
      </c>
      <c r="F26" s="125">
        <v>0</v>
      </c>
      <c r="G26" s="125">
        <v>0</v>
      </c>
      <c r="H26" s="124">
        <f t="shared" si="1"/>
        <v>14</v>
      </c>
    </row>
    <row r="27" spans="1:8">
      <c r="A27" s="15"/>
      <c r="B27" s="80" t="s">
        <v>8</v>
      </c>
      <c r="C27" s="84"/>
      <c r="D27" s="79">
        <v>10</v>
      </c>
      <c r="E27" s="125">
        <v>8</v>
      </c>
      <c r="F27" s="125">
        <v>0</v>
      </c>
      <c r="G27" s="125">
        <v>0</v>
      </c>
      <c r="H27" s="124">
        <f t="shared" si="1"/>
        <v>8</v>
      </c>
    </row>
    <row r="28" spans="1:8">
      <c r="A28" s="15"/>
      <c r="B28" s="80" t="s">
        <v>0</v>
      </c>
      <c r="C28" s="85"/>
      <c r="D28" s="79">
        <v>9</v>
      </c>
      <c r="E28" s="125">
        <v>2</v>
      </c>
      <c r="F28" s="125">
        <v>0</v>
      </c>
      <c r="G28" s="125">
        <v>0</v>
      </c>
      <c r="H28" s="124">
        <f t="shared" si="1"/>
        <v>2</v>
      </c>
    </row>
    <row r="29" spans="1:8">
      <c r="A29" s="15"/>
      <c r="B29" s="80" t="s">
        <v>2</v>
      </c>
      <c r="C29" s="85" t="s">
        <v>5</v>
      </c>
      <c r="D29" s="79">
        <v>8</v>
      </c>
      <c r="E29" s="125">
        <v>22</v>
      </c>
      <c r="F29" s="125">
        <v>0</v>
      </c>
      <c r="G29" s="125">
        <v>0</v>
      </c>
      <c r="H29" s="124">
        <f t="shared" si="1"/>
        <v>22</v>
      </c>
    </row>
    <row r="30" spans="1:8">
      <c r="A30" s="15"/>
      <c r="B30" s="80" t="s">
        <v>4</v>
      </c>
      <c r="C30" s="85"/>
      <c r="D30" s="79">
        <v>7</v>
      </c>
      <c r="E30" s="125">
        <v>21</v>
      </c>
      <c r="F30" s="125">
        <v>1</v>
      </c>
      <c r="G30" s="125">
        <v>0</v>
      </c>
      <c r="H30" s="124">
        <f t="shared" si="1"/>
        <v>22</v>
      </c>
    </row>
    <row r="31" spans="1:8">
      <c r="A31" s="15"/>
      <c r="B31" s="80" t="s">
        <v>0</v>
      </c>
      <c r="C31" s="85"/>
      <c r="D31" s="79">
        <v>6</v>
      </c>
      <c r="E31" s="125">
        <v>3</v>
      </c>
      <c r="F31" s="125">
        <v>1</v>
      </c>
      <c r="G31" s="125">
        <v>0</v>
      </c>
      <c r="H31" s="124">
        <f t="shared" si="1"/>
        <v>4</v>
      </c>
    </row>
    <row r="32" spans="1:8">
      <c r="A32" s="15"/>
      <c r="B32" s="80" t="s">
        <v>9</v>
      </c>
      <c r="C32" s="84"/>
      <c r="D32" s="79">
        <v>5</v>
      </c>
      <c r="E32" s="125">
        <v>61</v>
      </c>
      <c r="F32" s="125">
        <v>1</v>
      </c>
      <c r="G32" s="125">
        <v>0</v>
      </c>
      <c r="H32" s="124">
        <f t="shared" si="1"/>
        <v>62</v>
      </c>
    </row>
    <row r="33" spans="1:8">
      <c r="A33" s="15"/>
      <c r="B33" s="80"/>
      <c r="C33" s="85"/>
      <c r="D33" s="79">
        <v>4</v>
      </c>
      <c r="E33" s="125">
        <v>52</v>
      </c>
      <c r="F33" s="125">
        <v>3</v>
      </c>
      <c r="G33" s="125">
        <v>1</v>
      </c>
      <c r="H33" s="124">
        <f t="shared" si="1"/>
        <v>56</v>
      </c>
    </row>
    <row r="34" spans="1:8">
      <c r="A34" s="15"/>
      <c r="B34" s="80"/>
      <c r="C34" s="85" t="s">
        <v>1</v>
      </c>
      <c r="D34" s="79">
        <v>3</v>
      </c>
      <c r="E34" s="125">
        <v>24</v>
      </c>
      <c r="F34" s="125">
        <v>1</v>
      </c>
      <c r="G34" s="125">
        <v>1</v>
      </c>
      <c r="H34" s="124">
        <f t="shared" si="1"/>
        <v>26</v>
      </c>
    </row>
    <row r="35" spans="1:8">
      <c r="A35" s="15"/>
      <c r="B35" s="80"/>
      <c r="C35" s="85"/>
      <c r="D35" s="79">
        <v>2</v>
      </c>
      <c r="E35" s="125">
        <v>49</v>
      </c>
      <c r="F35" s="125">
        <v>1</v>
      </c>
      <c r="G35" s="125">
        <v>2</v>
      </c>
      <c r="H35" s="124">
        <f t="shared" si="1"/>
        <v>52</v>
      </c>
    </row>
    <row r="36" spans="1:8">
      <c r="A36" s="15"/>
      <c r="B36" s="82"/>
      <c r="C36" s="86"/>
      <c r="D36" s="77">
        <v>1</v>
      </c>
      <c r="E36" s="125">
        <v>38</v>
      </c>
      <c r="F36" s="125">
        <v>0</v>
      </c>
      <c r="G36" s="125">
        <v>1</v>
      </c>
      <c r="H36" s="124">
        <f t="shared" si="1"/>
        <v>39</v>
      </c>
    </row>
    <row r="37" spans="1:8" ht="12.75" customHeight="1">
      <c r="A37" s="15"/>
      <c r="B37" s="180" t="s">
        <v>15</v>
      </c>
      <c r="C37" s="181"/>
      <c r="D37" s="182"/>
      <c r="E37" s="124">
        <f>SUM(E24:E36)</f>
        <v>780</v>
      </c>
      <c r="F37" s="124">
        <f>SUM(F24:F36)</f>
        <v>12</v>
      </c>
      <c r="G37" s="124">
        <f>SUM(G24:G36)</f>
        <v>7</v>
      </c>
      <c r="H37" s="124">
        <f>SUM(H24:H36)</f>
        <v>799</v>
      </c>
    </row>
    <row r="38" spans="1:8">
      <c r="A38" s="15"/>
      <c r="B38" s="77"/>
      <c r="C38" s="77"/>
      <c r="D38" s="79">
        <v>13</v>
      </c>
      <c r="E38" s="125">
        <v>1</v>
      </c>
      <c r="F38" s="125">
        <v>0</v>
      </c>
      <c r="G38" s="125">
        <v>0</v>
      </c>
      <c r="H38" s="124">
        <f t="shared" ref="H38:H50" si="2">E38+F38+G38</f>
        <v>1</v>
      </c>
    </row>
    <row r="39" spans="1:8">
      <c r="A39" s="15"/>
      <c r="B39" s="80" t="s">
        <v>1</v>
      </c>
      <c r="C39" s="85" t="s">
        <v>0</v>
      </c>
      <c r="D39" s="79">
        <v>12</v>
      </c>
      <c r="E39" s="125">
        <v>0</v>
      </c>
      <c r="F39" s="125">
        <v>0</v>
      </c>
      <c r="G39" s="125">
        <v>0</v>
      </c>
      <c r="H39" s="124">
        <f t="shared" si="2"/>
        <v>0</v>
      </c>
    </row>
    <row r="40" spans="1:8">
      <c r="A40" s="15"/>
      <c r="B40" s="80" t="s">
        <v>10</v>
      </c>
      <c r="C40" s="82"/>
      <c r="D40" s="79">
        <v>11</v>
      </c>
      <c r="E40" s="125">
        <v>0</v>
      </c>
      <c r="F40" s="125">
        <v>0</v>
      </c>
      <c r="G40" s="125">
        <v>0</v>
      </c>
      <c r="H40" s="124">
        <f t="shared" si="2"/>
        <v>0</v>
      </c>
    </row>
    <row r="41" spans="1:8">
      <c r="A41" s="15"/>
      <c r="B41" s="80" t="s">
        <v>11</v>
      </c>
      <c r="C41" s="85"/>
      <c r="D41" s="79">
        <v>10</v>
      </c>
      <c r="E41" s="125">
        <v>1</v>
      </c>
      <c r="F41" s="125">
        <v>0</v>
      </c>
      <c r="G41" s="125">
        <v>0</v>
      </c>
      <c r="H41" s="124">
        <f t="shared" si="2"/>
        <v>1</v>
      </c>
    </row>
    <row r="42" spans="1:8">
      <c r="A42" s="15"/>
      <c r="B42" s="80" t="s">
        <v>4</v>
      </c>
      <c r="C42" s="85"/>
      <c r="D42" s="79">
        <v>9</v>
      </c>
      <c r="E42" s="125">
        <v>0</v>
      </c>
      <c r="F42" s="125">
        <v>0</v>
      </c>
      <c r="G42" s="125">
        <v>0</v>
      </c>
      <c r="H42" s="124">
        <f t="shared" si="2"/>
        <v>0</v>
      </c>
    </row>
    <row r="43" spans="1:8">
      <c r="A43" s="15"/>
      <c r="B43" s="80" t="s">
        <v>3</v>
      </c>
      <c r="C43" s="85" t="s">
        <v>5</v>
      </c>
      <c r="D43" s="79">
        <v>8</v>
      </c>
      <c r="E43" s="125">
        <v>0</v>
      </c>
      <c r="F43" s="125">
        <v>0</v>
      </c>
      <c r="G43" s="125">
        <v>0</v>
      </c>
      <c r="H43" s="124">
        <f t="shared" si="2"/>
        <v>0</v>
      </c>
    </row>
    <row r="44" spans="1:8">
      <c r="A44" s="15"/>
      <c r="B44" s="80" t="s">
        <v>4</v>
      </c>
      <c r="C44" s="85"/>
      <c r="D44" s="79">
        <v>7</v>
      </c>
      <c r="E44" s="125">
        <v>0</v>
      </c>
      <c r="F44" s="125">
        <v>0</v>
      </c>
      <c r="G44" s="125">
        <v>0</v>
      </c>
      <c r="H44" s="124">
        <f t="shared" si="2"/>
        <v>0</v>
      </c>
    </row>
    <row r="45" spans="1:8">
      <c r="A45" s="15"/>
      <c r="B45" s="80" t="s">
        <v>1</v>
      </c>
      <c r="C45" s="85"/>
      <c r="D45" s="79">
        <v>6</v>
      </c>
      <c r="E45" s="125">
        <v>0</v>
      </c>
      <c r="F45" s="125">
        <v>0</v>
      </c>
      <c r="G45" s="125">
        <v>0</v>
      </c>
      <c r="H45" s="124">
        <f t="shared" si="2"/>
        <v>0</v>
      </c>
    </row>
    <row r="46" spans="1:8">
      <c r="A46" s="15"/>
      <c r="B46" s="80" t="s">
        <v>12</v>
      </c>
      <c r="C46" s="77"/>
      <c r="D46" s="79">
        <v>5</v>
      </c>
      <c r="E46" s="125">
        <v>0</v>
      </c>
      <c r="F46" s="125">
        <v>0</v>
      </c>
      <c r="G46" s="125">
        <v>0</v>
      </c>
      <c r="H46" s="124">
        <f t="shared" si="2"/>
        <v>0</v>
      </c>
    </row>
    <row r="47" spans="1:8">
      <c r="A47" s="15"/>
      <c r="B47" s="80"/>
      <c r="C47" s="85"/>
      <c r="D47" s="79">
        <v>4</v>
      </c>
      <c r="E47" s="125">
        <v>0</v>
      </c>
      <c r="F47" s="125">
        <v>0</v>
      </c>
      <c r="G47" s="125">
        <v>0</v>
      </c>
      <c r="H47" s="124">
        <f t="shared" si="2"/>
        <v>0</v>
      </c>
    </row>
    <row r="48" spans="1:8">
      <c r="A48" s="15"/>
      <c r="B48" s="80"/>
      <c r="C48" s="85" t="s">
        <v>1</v>
      </c>
      <c r="D48" s="79">
        <v>3</v>
      </c>
      <c r="E48" s="125">
        <v>0</v>
      </c>
      <c r="F48" s="125">
        <v>0</v>
      </c>
      <c r="G48" s="125">
        <v>0</v>
      </c>
      <c r="H48" s="124">
        <f t="shared" si="2"/>
        <v>0</v>
      </c>
    </row>
    <row r="49" spans="1:8">
      <c r="A49" s="15"/>
      <c r="B49" s="80"/>
      <c r="C49" s="85"/>
      <c r="D49" s="79">
        <v>2</v>
      </c>
      <c r="E49" s="125">
        <v>0</v>
      </c>
      <c r="F49" s="125">
        <v>0</v>
      </c>
      <c r="G49" s="125">
        <v>0</v>
      </c>
      <c r="H49" s="124">
        <f t="shared" si="2"/>
        <v>0</v>
      </c>
    </row>
    <row r="50" spans="1:8">
      <c r="A50" s="15"/>
      <c r="B50" s="82"/>
      <c r="C50" s="85"/>
      <c r="D50" s="77">
        <v>1</v>
      </c>
      <c r="E50" s="125">
        <v>0</v>
      </c>
      <c r="F50" s="125">
        <v>0</v>
      </c>
      <c r="G50" s="125">
        <v>0</v>
      </c>
      <c r="H50" s="124">
        <f t="shared" si="2"/>
        <v>0</v>
      </c>
    </row>
    <row r="51" spans="1:8" ht="12.75" customHeight="1">
      <c r="B51" s="183" t="s">
        <v>16</v>
      </c>
      <c r="C51" s="183"/>
      <c r="D51" s="183"/>
      <c r="E51" s="124">
        <f>SUM(E38:E50)</f>
        <v>2</v>
      </c>
      <c r="F51" s="124">
        <f>SUM(F38:F50)</f>
        <v>0</v>
      </c>
      <c r="G51" s="124">
        <f>SUM(G38:G50)</f>
        <v>0</v>
      </c>
      <c r="H51" s="124">
        <f>SUM(H38:H50)</f>
        <v>2</v>
      </c>
    </row>
    <row r="52" spans="1:8" ht="12.75" customHeight="1">
      <c r="B52" s="178" t="s">
        <v>17</v>
      </c>
      <c r="C52" s="178"/>
      <c r="D52" s="178"/>
      <c r="E52" s="126">
        <f>+E23+E37+E51</f>
        <v>1242</v>
      </c>
      <c r="F52" s="126">
        <f>+F23+F37+F51</f>
        <v>23</v>
      </c>
      <c r="G52" s="126">
        <f>+G23+G37+G51</f>
        <v>14</v>
      </c>
      <c r="H52" s="126">
        <f>+H23+H37+H51</f>
        <v>1279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N24" sqref="N2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47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48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5">
        <v>376</v>
      </c>
      <c r="F10" s="105">
        <v>19</v>
      </c>
      <c r="G10" s="105">
        <v>1</v>
      </c>
      <c r="H10" s="107">
        <v>396</v>
      </c>
    </row>
    <row r="11" spans="1:8">
      <c r="A11" s="15"/>
      <c r="B11" s="16" t="s">
        <v>1</v>
      </c>
      <c r="C11" s="9" t="s">
        <v>0</v>
      </c>
      <c r="D11" s="53">
        <v>12</v>
      </c>
      <c r="E11" s="105">
        <v>20</v>
      </c>
      <c r="F11" s="105">
        <v>1</v>
      </c>
      <c r="G11" s="105">
        <v>0</v>
      </c>
      <c r="H11" s="107">
        <v>21</v>
      </c>
    </row>
    <row r="12" spans="1:8">
      <c r="A12" s="15"/>
      <c r="B12" s="16" t="s">
        <v>2</v>
      </c>
      <c r="C12" s="9"/>
      <c r="D12" s="53">
        <v>11</v>
      </c>
      <c r="E12" s="105">
        <v>14</v>
      </c>
      <c r="F12" s="105">
        <v>1</v>
      </c>
      <c r="G12" s="105">
        <v>0</v>
      </c>
      <c r="H12" s="107">
        <v>15</v>
      </c>
    </row>
    <row r="13" spans="1:8">
      <c r="A13" s="15"/>
      <c r="B13" s="16" t="s">
        <v>1</v>
      </c>
      <c r="C13" s="51"/>
      <c r="D13" s="53">
        <v>10</v>
      </c>
      <c r="E13" s="105">
        <v>60</v>
      </c>
      <c r="F13" s="105">
        <v>10</v>
      </c>
      <c r="G13" s="105">
        <v>0</v>
      </c>
      <c r="H13" s="107">
        <v>70</v>
      </c>
    </row>
    <row r="14" spans="1:8">
      <c r="A14" s="15"/>
      <c r="B14" s="16" t="s">
        <v>3</v>
      </c>
      <c r="C14" s="9"/>
      <c r="D14" s="53">
        <v>9</v>
      </c>
      <c r="E14" s="105">
        <v>93</v>
      </c>
      <c r="F14" s="105">
        <v>6</v>
      </c>
      <c r="G14" s="105">
        <v>1</v>
      </c>
      <c r="H14" s="107">
        <v>100</v>
      </c>
    </row>
    <row r="15" spans="1:8">
      <c r="A15" s="15"/>
      <c r="B15" s="16" t="s">
        <v>4</v>
      </c>
      <c r="C15" s="9" t="s">
        <v>5</v>
      </c>
      <c r="D15" s="53">
        <v>8</v>
      </c>
      <c r="E15" s="105">
        <v>41</v>
      </c>
      <c r="F15" s="105">
        <v>4</v>
      </c>
      <c r="G15" s="105">
        <v>0</v>
      </c>
      <c r="H15" s="107">
        <v>45</v>
      </c>
    </row>
    <row r="16" spans="1:8">
      <c r="A16" s="15"/>
      <c r="B16" s="16" t="s">
        <v>6</v>
      </c>
      <c r="C16" s="9"/>
      <c r="D16" s="53">
        <v>7</v>
      </c>
      <c r="E16" s="105">
        <v>47</v>
      </c>
      <c r="F16" s="105">
        <v>4</v>
      </c>
      <c r="G16" s="105">
        <v>0</v>
      </c>
      <c r="H16" s="107">
        <v>51</v>
      </c>
    </row>
    <row r="17" spans="1:8">
      <c r="A17" s="15"/>
      <c r="B17" s="16" t="s">
        <v>7</v>
      </c>
      <c r="C17" s="9"/>
      <c r="D17" s="53">
        <v>6</v>
      </c>
      <c r="E17" s="105">
        <v>44</v>
      </c>
      <c r="F17" s="105">
        <v>5</v>
      </c>
      <c r="G17" s="105">
        <v>0</v>
      </c>
      <c r="H17" s="107">
        <v>49</v>
      </c>
    </row>
    <row r="18" spans="1:8">
      <c r="A18" s="15"/>
      <c r="B18" s="16" t="s">
        <v>1</v>
      </c>
      <c r="C18" s="51"/>
      <c r="D18" s="53">
        <v>5</v>
      </c>
      <c r="E18" s="105">
        <v>94</v>
      </c>
      <c r="F18" s="105">
        <v>7</v>
      </c>
      <c r="G18" s="105">
        <v>0</v>
      </c>
      <c r="H18" s="107">
        <v>101</v>
      </c>
    </row>
    <row r="19" spans="1:8">
      <c r="A19" s="15"/>
      <c r="B19" s="16"/>
      <c r="C19" s="9"/>
      <c r="D19" s="53">
        <v>4</v>
      </c>
      <c r="E19" s="105">
        <v>34</v>
      </c>
      <c r="F19" s="105">
        <v>1</v>
      </c>
      <c r="G19" s="105">
        <v>1</v>
      </c>
      <c r="H19" s="107">
        <v>36</v>
      </c>
    </row>
    <row r="20" spans="1:8">
      <c r="A20" s="15"/>
      <c r="B20" s="16"/>
      <c r="C20" s="9" t="s">
        <v>1</v>
      </c>
      <c r="D20" s="53">
        <v>3</v>
      </c>
      <c r="E20" s="105">
        <v>11</v>
      </c>
      <c r="F20" s="105">
        <v>0</v>
      </c>
      <c r="G20" s="105">
        <v>1</v>
      </c>
      <c r="H20" s="107">
        <v>12</v>
      </c>
    </row>
    <row r="21" spans="1:8">
      <c r="A21" s="15"/>
      <c r="B21" s="16"/>
      <c r="C21" s="9"/>
      <c r="D21" s="53">
        <v>2</v>
      </c>
      <c r="E21" s="105">
        <v>30</v>
      </c>
      <c r="F21" s="105">
        <v>2</v>
      </c>
      <c r="G21" s="105">
        <v>0</v>
      </c>
      <c r="H21" s="107">
        <v>32</v>
      </c>
    </row>
    <row r="22" spans="1:8">
      <c r="A22" s="15"/>
      <c r="B22" s="10"/>
      <c r="C22" s="17"/>
      <c r="D22" s="49">
        <v>1</v>
      </c>
      <c r="E22" s="105">
        <v>16</v>
      </c>
      <c r="F22" s="105">
        <v>0</v>
      </c>
      <c r="G22" s="105">
        <v>0</v>
      </c>
      <c r="H22" s="107">
        <v>16</v>
      </c>
    </row>
    <row r="23" spans="1:8" ht="12.75" customHeight="1">
      <c r="A23" s="15"/>
      <c r="B23" s="161" t="s">
        <v>14</v>
      </c>
      <c r="C23" s="162"/>
      <c r="D23" s="163"/>
      <c r="E23" s="107">
        <v>880</v>
      </c>
      <c r="F23" s="107">
        <v>60</v>
      </c>
      <c r="G23" s="107">
        <v>4</v>
      </c>
      <c r="H23" s="107">
        <v>944</v>
      </c>
    </row>
    <row r="24" spans="1:8">
      <c r="A24" s="15"/>
      <c r="B24" s="49"/>
      <c r="C24" s="52"/>
      <c r="D24" s="53">
        <v>13</v>
      </c>
      <c r="E24" s="105">
        <v>819</v>
      </c>
      <c r="F24" s="105">
        <v>23</v>
      </c>
      <c r="G24" s="105">
        <v>1</v>
      </c>
      <c r="H24" s="107">
        <v>843</v>
      </c>
    </row>
    <row r="25" spans="1:8">
      <c r="A25" s="15"/>
      <c r="B25" s="16"/>
      <c r="C25" s="11" t="s">
        <v>0</v>
      </c>
      <c r="D25" s="53">
        <v>12</v>
      </c>
      <c r="E25" s="105">
        <v>36</v>
      </c>
      <c r="F25" s="105">
        <v>0</v>
      </c>
      <c r="G25" s="105">
        <v>0</v>
      </c>
      <c r="H25" s="107">
        <v>36</v>
      </c>
    </row>
    <row r="26" spans="1:8">
      <c r="A26" s="15"/>
      <c r="B26" s="16" t="s">
        <v>7</v>
      </c>
      <c r="C26" s="11"/>
      <c r="D26" s="53">
        <v>11</v>
      </c>
      <c r="E26" s="105">
        <v>31</v>
      </c>
      <c r="F26" s="105">
        <v>1</v>
      </c>
      <c r="G26" s="105">
        <v>1</v>
      </c>
      <c r="H26" s="107">
        <v>33</v>
      </c>
    </row>
    <row r="27" spans="1:8">
      <c r="A27" s="15"/>
      <c r="B27" s="16" t="s">
        <v>8</v>
      </c>
      <c r="C27" s="52"/>
      <c r="D27" s="53">
        <v>10</v>
      </c>
      <c r="E27" s="105">
        <v>55</v>
      </c>
      <c r="F27" s="105">
        <v>3</v>
      </c>
      <c r="G27" s="105">
        <v>0</v>
      </c>
      <c r="H27" s="107">
        <v>58</v>
      </c>
    </row>
    <row r="28" spans="1:8">
      <c r="A28" s="15"/>
      <c r="B28" s="16" t="s">
        <v>0</v>
      </c>
      <c r="C28" s="11"/>
      <c r="D28" s="53">
        <v>9</v>
      </c>
      <c r="E28" s="105">
        <v>76</v>
      </c>
      <c r="F28" s="105">
        <v>1</v>
      </c>
      <c r="G28" s="105">
        <v>0</v>
      </c>
      <c r="H28" s="107">
        <v>77</v>
      </c>
    </row>
    <row r="29" spans="1:8">
      <c r="A29" s="15"/>
      <c r="B29" s="16" t="s">
        <v>2</v>
      </c>
      <c r="C29" s="11" t="s">
        <v>5</v>
      </c>
      <c r="D29" s="53">
        <v>8</v>
      </c>
      <c r="E29" s="105">
        <v>36</v>
      </c>
      <c r="F29" s="105">
        <v>1</v>
      </c>
      <c r="G29" s="105">
        <v>0</v>
      </c>
      <c r="H29" s="107">
        <v>37</v>
      </c>
    </row>
    <row r="30" spans="1:8">
      <c r="A30" s="15"/>
      <c r="B30" s="16" t="s">
        <v>4</v>
      </c>
      <c r="C30" s="11"/>
      <c r="D30" s="53">
        <v>7</v>
      </c>
      <c r="E30" s="105">
        <v>53</v>
      </c>
      <c r="F30" s="105">
        <v>3</v>
      </c>
      <c r="G30" s="105">
        <v>0</v>
      </c>
      <c r="H30" s="107">
        <v>56</v>
      </c>
    </row>
    <row r="31" spans="1:8">
      <c r="A31" s="15"/>
      <c r="B31" s="16" t="s">
        <v>0</v>
      </c>
      <c r="C31" s="11"/>
      <c r="D31" s="53">
        <v>6</v>
      </c>
      <c r="E31" s="105">
        <v>48</v>
      </c>
      <c r="F31" s="105">
        <v>3</v>
      </c>
      <c r="G31" s="105">
        <v>0</v>
      </c>
      <c r="H31" s="107">
        <v>51</v>
      </c>
    </row>
    <row r="32" spans="1:8">
      <c r="A32" s="15"/>
      <c r="B32" s="16" t="s">
        <v>9</v>
      </c>
      <c r="C32" s="52"/>
      <c r="D32" s="53">
        <v>5</v>
      </c>
      <c r="E32" s="105">
        <v>51</v>
      </c>
      <c r="F32" s="105">
        <v>4</v>
      </c>
      <c r="G32" s="105">
        <v>0</v>
      </c>
      <c r="H32" s="107">
        <v>55</v>
      </c>
    </row>
    <row r="33" spans="1:8">
      <c r="A33" s="15"/>
      <c r="B33" s="16"/>
      <c r="C33" s="11"/>
      <c r="D33" s="53">
        <v>4</v>
      </c>
      <c r="E33" s="105">
        <v>50</v>
      </c>
      <c r="F33" s="105">
        <v>9</v>
      </c>
      <c r="G33" s="105">
        <v>1</v>
      </c>
      <c r="H33" s="107">
        <v>60</v>
      </c>
    </row>
    <row r="34" spans="1:8">
      <c r="A34" s="15"/>
      <c r="B34" s="16"/>
      <c r="C34" s="11" t="s">
        <v>1</v>
      </c>
      <c r="D34" s="53">
        <v>3</v>
      </c>
      <c r="E34" s="105">
        <v>17</v>
      </c>
      <c r="F34" s="105">
        <v>0</v>
      </c>
      <c r="G34" s="105">
        <v>0</v>
      </c>
      <c r="H34" s="107">
        <v>17</v>
      </c>
    </row>
    <row r="35" spans="1:8">
      <c r="A35" s="15"/>
      <c r="B35" s="16"/>
      <c r="C35" s="11"/>
      <c r="D35" s="53">
        <v>2</v>
      </c>
      <c r="E35" s="105">
        <v>44</v>
      </c>
      <c r="F35" s="105">
        <v>0</v>
      </c>
      <c r="G35" s="105">
        <v>0</v>
      </c>
      <c r="H35" s="107">
        <v>44</v>
      </c>
    </row>
    <row r="36" spans="1:8">
      <c r="A36" s="15"/>
      <c r="B36" s="10"/>
      <c r="C36" s="18"/>
      <c r="D36" s="49">
        <v>1</v>
      </c>
      <c r="E36" s="105">
        <v>34</v>
      </c>
      <c r="F36" s="105">
        <v>0</v>
      </c>
      <c r="G36" s="105">
        <v>0</v>
      </c>
      <c r="H36" s="107">
        <v>34</v>
      </c>
    </row>
    <row r="37" spans="1:8" ht="12.75" customHeight="1">
      <c r="A37" s="15"/>
      <c r="B37" s="161" t="s">
        <v>15</v>
      </c>
      <c r="C37" s="162"/>
      <c r="D37" s="163"/>
      <c r="E37" s="107">
        <v>1350</v>
      </c>
      <c r="F37" s="107">
        <v>48</v>
      </c>
      <c r="G37" s="107">
        <v>3</v>
      </c>
      <c r="H37" s="107">
        <v>1401</v>
      </c>
    </row>
    <row r="38" spans="1:8">
      <c r="A38" s="15"/>
      <c r="B38" s="49"/>
      <c r="C38" s="49"/>
      <c r="D38" s="53">
        <v>13</v>
      </c>
      <c r="E38" s="105">
        <v>12</v>
      </c>
      <c r="F38" s="105">
        <v>0</v>
      </c>
      <c r="G38" s="105">
        <v>0</v>
      </c>
      <c r="H38" s="107">
        <v>12</v>
      </c>
    </row>
    <row r="39" spans="1:8">
      <c r="A39" s="15"/>
      <c r="B39" s="16" t="s">
        <v>1</v>
      </c>
      <c r="C39" s="11" t="s">
        <v>0</v>
      </c>
      <c r="D39" s="53">
        <v>12</v>
      </c>
      <c r="E39" s="105">
        <v>1</v>
      </c>
      <c r="F39" s="105">
        <v>0</v>
      </c>
      <c r="G39" s="105">
        <v>0</v>
      </c>
      <c r="H39" s="107">
        <v>1</v>
      </c>
    </row>
    <row r="40" spans="1:8">
      <c r="A40" s="15"/>
      <c r="B40" s="16" t="s">
        <v>10</v>
      </c>
      <c r="C40" s="10"/>
      <c r="D40" s="53">
        <v>11</v>
      </c>
      <c r="E40" s="105">
        <v>0</v>
      </c>
      <c r="F40" s="105">
        <v>0</v>
      </c>
      <c r="G40" s="105">
        <v>0</v>
      </c>
      <c r="H40" s="107">
        <v>0</v>
      </c>
    </row>
    <row r="41" spans="1:8">
      <c r="A41" s="15"/>
      <c r="B41" s="16" t="s">
        <v>11</v>
      </c>
      <c r="C41" s="11"/>
      <c r="D41" s="53">
        <v>10</v>
      </c>
      <c r="E41" s="105">
        <v>0</v>
      </c>
      <c r="F41" s="105">
        <v>0</v>
      </c>
      <c r="G41" s="105">
        <v>0</v>
      </c>
      <c r="H41" s="107">
        <v>0</v>
      </c>
    </row>
    <row r="42" spans="1:8">
      <c r="A42" s="15"/>
      <c r="B42" s="16" t="s">
        <v>4</v>
      </c>
      <c r="C42" s="11"/>
      <c r="D42" s="53">
        <v>9</v>
      </c>
      <c r="E42" s="105">
        <v>0</v>
      </c>
      <c r="F42" s="105">
        <v>0</v>
      </c>
      <c r="G42" s="105">
        <v>0</v>
      </c>
      <c r="H42" s="10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5">
        <v>0</v>
      </c>
      <c r="F43" s="105">
        <v>0</v>
      </c>
      <c r="G43" s="105">
        <v>0</v>
      </c>
      <c r="H43" s="107">
        <v>0</v>
      </c>
    </row>
    <row r="44" spans="1:8">
      <c r="A44" s="15"/>
      <c r="B44" s="16" t="s">
        <v>4</v>
      </c>
      <c r="C44" s="11"/>
      <c r="D44" s="53">
        <v>7</v>
      </c>
      <c r="E44" s="105">
        <v>0</v>
      </c>
      <c r="F44" s="105">
        <v>0</v>
      </c>
      <c r="G44" s="105">
        <v>0</v>
      </c>
      <c r="H44" s="107">
        <v>0</v>
      </c>
    </row>
    <row r="45" spans="1:8">
      <c r="A45" s="15"/>
      <c r="B45" s="16" t="s">
        <v>1</v>
      </c>
      <c r="C45" s="11"/>
      <c r="D45" s="53">
        <v>6</v>
      </c>
      <c r="E45" s="105">
        <v>0</v>
      </c>
      <c r="F45" s="105">
        <v>0</v>
      </c>
      <c r="G45" s="105">
        <v>0</v>
      </c>
      <c r="H45" s="107">
        <v>0</v>
      </c>
    </row>
    <row r="46" spans="1:8">
      <c r="A46" s="15"/>
      <c r="B46" s="16" t="s">
        <v>12</v>
      </c>
      <c r="C46" s="49"/>
      <c r="D46" s="53">
        <v>5</v>
      </c>
      <c r="E46" s="105">
        <v>0</v>
      </c>
      <c r="F46" s="105">
        <v>0</v>
      </c>
      <c r="G46" s="105">
        <v>0</v>
      </c>
      <c r="H46" s="107">
        <v>0</v>
      </c>
    </row>
    <row r="47" spans="1:8">
      <c r="A47" s="15"/>
      <c r="B47" s="16"/>
      <c r="C47" s="11"/>
      <c r="D47" s="53">
        <v>4</v>
      </c>
      <c r="E47" s="105">
        <v>0</v>
      </c>
      <c r="F47" s="105">
        <v>0</v>
      </c>
      <c r="G47" s="105">
        <v>0</v>
      </c>
      <c r="H47" s="107">
        <v>0</v>
      </c>
    </row>
    <row r="48" spans="1:8">
      <c r="A48" s="15"/>
      <c r="B48" s="16"/>
      <c r="C48" s="11" t="s">
        <v>1</v>
      </c>
      <c r="D48" s="53">
        <v>3</v>
      </c>
      <c r="E48" s="105">
        <v>0</v>
      </c>
      <c r="F48" s="105">
        <v>0</v>
      </c>
      <c r="G48" s="105">
        <v>0</v>
      </c>
      <c r="H48" s="107">
        <v>0</v>
      </c>
    </row>
    <row r="49" spans="1:8">
      <c r="A49" s="15"/>
      <c r="B49" s="16"/>
      <c r="C49" s="11"/>
      <c r="D49" s="53">
        <v>2</v>
      </c>
      <c r="E49" s="105">
        <v>0</v>
      </c>
      <c r="F49" s="105">
        <v>0</v>
      </c>
      <c r="G49" s="105">
        <v>0</v>
      </c>
      <c r="H49" s="107">
        <v>0</v>
      </c>
    </row>
    <row r="50" spans="1:8">
      <c r="A50" s="15"/>
      <c r="B50" s="10"/>
      <c r="C50" s="11"/>
      <c r="D50" s="49">
        <v>1</v>
      </c>
      <c r="E50" s="105">
        <v>0</v>
      </c>
      <c r="F50" s="105">
        <v>0</v>
      </c>
      <c r="G50" s="105">
        <v>0</v>
      </c>
      <c r="H50" s="107">
        <v>0</v>
      </c>
    </row>
    <row r="51" spans="1:8" ht="12.75" customHeight="1">
      <c r="B51" s="164" t="s">
        <v>16</v>
      </c>
      <c r="C51" s="164"/>
      <c r="D51" s="164"/>
      <c r="E51" s="107">
        <v>13</v>
      </c>
      <c r="F51" s="107">
        <v>0</v>
      </c>
      <c r="G51" s="107">
        <v>0</v>
      </c>
      <c r="H51" s="107">
        <v>13</v>
      </c>
    </row>
    <row r="52" spans="1:8" ht="12.75" customHeight="1">
      <c r="B52" s="158" t="s">
        <v>17</v>
      </c>
      <c r="C52" s="158"/>
      <c r="D52" s="158"/>
      <c r="E52" s="106">
        <v>2243</v>
      </c>
      <c r="F52" s="106">
        <v>108</v>
      </c>
      <c r="G52" s="106">
        <v>7</v>
      </c>
      <c r="H52" s="106">
        <v>2358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L16" sqref="L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49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50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1">
        <v>237</v>
      </c>
      <c r="F10" s="101">
        <v>31</v>
      </c>
      <c r="G10" s="101">
        <v>1</v>
      </c>
      <c r="H10" s="102">
        <f>E10+F10+G10</f>
        <v>269</v>
      </c>
    </row>
    <row r="11" spans="1:8">
      <c r="A11" s="15"/>
      <c r="B11" s="16" t="s">
        <v>1</v>
      </c>
      <c r="C11" s="9" t="s">
        <v>0</v>
      </c>
      <c r="D11" s="53">
        <v>12</v>
      </c>
      <c r="E11" s="101">
        <v>7</v>
      </c>
      <c r="F11" s="101"/>
      <c r="G11" s="101"/>
      <c r="H11" s="102">
        <f t="shared" ref="H11:H22" si="0">E11+F11+G11</f>
        <v>7</v>
      </c>
    </row>
    <row r="12" spans="1:8">
      <c r="A12" s="15"/>
      <c r="B12" s="16" t="s">
        <v>2</v>
      </c>
      <c r="C12" s="9"/>
      <c r="D12" s="53">
        <v>11</v>
      </c>
      <c r="E12" s="101">
        <v>5</v>
      </c>
      <c r="F12" s="101"/>
      <c r="G12" s="101"/>
      <c r="H12" s="102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01">
        <v>9</v>
      </c>
      <c r="F13" s="101">
        <v>1</v>
      </c>
      <c r="G13" s="101"/>
      <c r="H13" s="102">
        <f t="shared" si="0"/>
        <v>10</v>
      </c>
    </row>
    <row r="14" spans="1:8">
      <c r="A14" s="15"/>
      <c r="B14" s="16" t="s">
        <v>3</v>
      </c>
      <c r="C14" s="9"/>
      <c r="D14" s="53">
        <v>9</v>
      </c>
      <c r="E14" s="101">
        <v>4</v>
      </c>
      <c r="F14" s="101"/>
      <c r="G14" s="101"/>
      <c r="H14" s="102">
        <f t="shared" si="0"/>
        <v>4</v>
      </c>
    </row>
    <row r="15" spans="1:8">
      <c r="A15" s="15"/>
      <c r="B15" s="16" t="s">
        <v>4</v>
      </c>
      <c r="C15" s="9" t="s">
        <v>5</v>
      </c>
      <c r="D15" s="53">
        <v>8</v>
      </c>
      <c r="E15" s="101">
        <v>21</v>
      </c>
      <c r="F15" s="101">
        <v>1</v>
      </c>
      <c r="G15" s="101"/>
      <c r="H15" s="102">
        <f t="shared" si="0"/>
        <v>22</v>
      </c>
    </row>
    <row r="16" spans="1:8">
      <c r="A16" s="15"/>
      <c r="B16" s="16" t="s">
        <v>6</v>
      </c>
      <c r="C16" s="9"/>
      <c r="D16" s="53">
        <v>7</v>
      </c>
      <c r="E16" s="101">
        <v>2</v>
      </c>
      <c r="F16" s="101"/>
      <c r="G16" s="101"/>
      <c r="H16" s="102">
        <f t="shared" si="0"/>
        <v>2</v>
      </c>
    </row>
    <row r="17" spans="1:8">
      <c r="A17" s="15"/>
      <c r="B17" s="16" t="s">
        <v>7</v>
      </c>
      <c r="C17" s="9"/>
      <c r="D17" s="53">
        <v>6</v>
      </c>
      <c r="E17" s="101">
        <v>17</v>
      </c>
      <c r="F17" s="101">
        <v>1</v>
      </c>
      <c r="G17" s="101"/>
      <c r="H17" s="102">
        <f t="shared" si="0"/>
        <v>18</v>
      </c>
    </row>
    <row r="18" spans="1:8">
      <c r="A18" s="15"/>
      <c r="B18" s="16" t="s">
        <v>1</v>
      </c>
      <c r="C18" s="51"/>
      <c r="D18" s="53">
        <v>5</v>
      </c>
      <c r="E18" s="101">
        <v>20</v>
      </c>
      <c r="F18" s="101">
        <v>3</v>
      </c>
      <c r="G18" s="101">
        <v>1</v>
      </c>
      <c r="H18" s="102">
        <f t="shared" si="0"/>
        <v>24</v>
      </c>
    </row>
    <row r="19" spans="1:8">
      <c r="A19" s="15"/>
      <c r="B19" s="16"/>
      <c r="C19" s="9"/>
      <c r="D19" s="53">
        <v>4</v>
      </c>
      <c r="E19" s="101">
        <v>24</v>
      </c>
      <c r="F19" s="101">
        <v>1</v>
      </c>
      <c r="G19" s="101"/>
      <c r="H19" s="102">
        <f t="shared" si="0"/>
        <v>25</v>
      </c>
    </row>
    <row r="20" spans="1:8">
      <c r="A20" s="15"/>
      <c r="B20" s="16"/>
      <c r="C20" s="9" t="s">
        <v>1</v>
      </c>
      <c r="D20" s="53">
        <v>3</v>
      </c>
      <c r="E20" s="101">
        <v>27</v>
      </c>
      <c r="F20" s="101">
        <v>5</v>
      </c>
      <c r="G20" s="101"/>
      <c r="H20" s="102">
        <f t="shared" si="0"/>
        <v>32</v>
      </c>
    </row>
    <row r="21" spans="1:8">
      <c r="A21" s="15"/>
      <c r="B21" s="16"/>
      <c r="C21" s="9"/>
      <c r="D21" s="53">
        <v>2</v>
      </c>
      <c r="E21" s="101">
        <v>34</v>
      </c>
      <c r="F21" s="101">
        <v>2</v>
      </c>
      <c r="G21" s="101"/>
      <c r="H21" s="102">
        <f t="shared" si="0"/>
        <v>36</v>
      </c>
    </row>
    <row r="22" spans="1:8">
      <c r="A22" s="15"/>
      <c r="B22" s="10"/>
      <c r="C22" s="17"/>
      <c r="D22" s="49">
        <v>1</v>
      </c>
      <c r="E22" s="101">
        <v>1</v>
      </c>
      <c r="F22" s="101"/>
      <c r="G22" s="101"/>
      <c r="H22" s="102">
        <f t="shared" si="0"/>
        <v>1</v>
      </c>
    </row>
    <row r="23" spans="1:8" ht="12.75" customHeight="1">
      <c r="A23" s="15"/>
      <c r="B23" s="161" t="s">
        <v>14</v>
      </c>
      <c r="C23" s="162"/>
      <c r="D23" s="163"/>
      <c r="E23" s="102">
        <f>SUM(E10:E22)</f>
        <v>408</v>
      </c>
      <c r="F23" s="102">
        <f>SUM(F10:F22)</f>
        <v>45</v>
      </c>
      <c r="G23" s="102">
        <f>SUM(G10:G22)</f>
        <v>2</v>
      </c>
      <c r="H23" s="102">
        <f>SUM(H10:H22)</f>
        <v>455</v>
      </c>
    </row>
    <row r="24" spans="1:8">
      <c r="A24" s="15"/>
      <c r="B24" s="49"/>
      <c r="C24" s="52"/>
      <c r="D24" s="53">
        <v>13</v>
      </c>
      <c r="E24" s="101">
        <v>291</v>
      </c>
      <c r="F24" s="101">
        <v>36</v>
      </c>
      <c r="G24" s="101">
        <v>1</v>
      </c>
      <c r="H24" s="102">
        <f t="shared" ref="H24:H36" si="1">E24+F24+G24</f>
        <v>328</v>
      </c>
    </row>
    <row r="25" spans="1:8">
      <c r="A25" s="15"/>
      <c r="B25" s="16"/>
      <c r="C25" s="11" t="s">
        <v>0</v>
      </c>
      <c r="D25" s="53">
        <v>12</v>
      </c>
      <c r="E25" s="101">
        <v>17</v>
      </c>
      <c r="F25" s="101"/>
      <c r="G25" s="101"/>
      <c r="H25" s="102">
        <f t="shared" si="1"/>
        <v>17</v>
      </c>
    </row>
    <row r="26" spans="1:8">
      <c r="A26" s="15"/>
      <c r="B26" s="16" t="s">
        <v>7</v>
      </c>
      <c r="C26" s="11"/>
      <c r="D26" s="53">
        <v>11</v>
      </c>
      <c r="E26" s="101">
        <v>16</v>
      </c>
      <c r="F26" s="101"/>
      <c r="G26" s="101"/>
      <c r="H26" s="102">
        <f t="shared" si="1"/>
        <v>16</v>
      </c>
    </row>
    <row r="27" spans="1:8">
      <c r="A27" s="15"/>
      <c r="B27" s="16" t="s">
        <v>8</v>
      </c>
      <c r="C27" s="52"/>
      <c r="D27" s="53">
        <v>10</v>
      </c>
      <c r="E27" s="101">
        <v>12</v>
      </c>
      <c r="F27" s="101"/>
      <c r="G27" s="101"/>
      <c r="H27" s="102">
        <f t="shared" si="1"/>
        <v>12</v>
      </c>
    </row>
    <row r="28" spans="1:8">
      <c r="A28" s="15"/>
      <c r="B28" s="16" t="s">
        <v>0</v>
      </c>
      <c r="C28" s="11"/>
      <c r="D28" s="53">
        <v>9</v>
      </c>
      <c r="E28" s="101">
        <v>9</v>
      </c>
      <c r="F28" s="101"/>
      <c r="G28" s="101"/>
      <c r="H28" s="102">
        <f t="shared" si="1"/>
        <v>9</v>
      </c>
    </row>
    <row r="29" spans="1:8">
      <c r="A29" s="15"/>
      <c r="B29" s="16" t="s">
        <v>2</v>
      </c>
      <c r="C29" s="11" t="s">
        <v>5</v>
      </c>
      <c r="D29" s="53">
        <v>8</v>
      </c>
      <c r="E29" s="101">
        <v>24</v>
      </c>
      <c r="F29" s="101">
        <v>1</v>
      </c>
      <c r="G29" s="101">
        <v>1</v>
      </c>
      <c r="H29" s="102">
        <f t="shared" si="1"/>
        <v>26</v>
      </c>
    </row>
    <row r="30" spans="1:8">
      <c r="A30" s="15"/>
      <c r="B30" s="16" t="s">
        <v>4</v>
      </c>
      <c r="C30" s="11"/>
      <c r="D30" s="53">
        <v>7</v>
      </c>
      <c r="E30" s="101">
        <v>5</v>
      </c>
      <c r="F30" s="101">
        <v>1</v>
      </c>
      <c r="G30" s="101"/>
      <c r="H30" s="102">
        <f t="shared" si="1"/>
        <v>6</v>
      </c>
    </row>
    <row r="31" spans="1:8">
      <c r="A31" s="15"/>
      <c r="B31" s="16" t="s">
        <v>0</v>
      </c>
      <c r="C31" s="11"/>
      <c r="D31" s="53">
        <v>6</v>
      </c>
      <c r="E31" s="101">
        <v>21</v>
      </c>
      <c r="F31" s="101"/>
      <c r="G31" s="101"/>
      <c r="H31" s="102">
        <f t="shared" si="1"/>
        <v>21</v>
      </c>
    </row>
    <row r="32" spans="1:8">
      <c r="A32" s="15"/>
      <c r="B32" s="16" t="s">
        <v>9</v>
      </c>
      <c r="C32" s="52"/>
      <c r="D32" s="53">
        <v>5</v>
      </c>
      <c r="E32" s="101">
        <v>42</v>
      </c>
      <c r="F32" s="101">
        <v>1</v>
      </c>
      <c r="G32" s="101">
        <v>1</v>
      </c>
      <c r="H32" s="102">
        <f t="shared" si="1"/>
        <v>44</v>
      </c>
    </row>
    <row r="33" spans="1:8">
      <c r="A33" s="15"/>
      <c r="B33" s="16"/>
      <c r="C33" s="11"/>
      <c r="D33" s="53">
        <v>4</v>
      </c>
      <c r="E33" s="101">
        <v>38</v>
      </c>
      <c r="F33" s="101"/>
      <c r="G33" s="101">
        <v>1</v>
      </c>
      <c r="H33" s="102">
        <f t="shared" si="1"/>
        <v>39</v>
      </c>
    </row>
    <row r="34" spans="1:8">
      <c r="A34" s="15"/>
      <c r="B34" s="16"/>
      <c r="C34" s="11" t="s">
        <v>1</v>
      </c>
      <c r="D34" s="53">
        <v>3</v>
      </c>
      <c r="E34" s="101">
        <v>29</v>
      </c>
      <c r="F34" s="101">
        <v>1</v>
      </c>
      <c r="G34" s="101">
        <v>1</v>
      </c>
      <c r="H34" s="102">
        <f t="shared" si="1"/>
        <v>31</v>
      </c>
    </row>
    <row r="35" spans="1:8">
      <c r="A35" s="15"/>
      <c r="B35" s="16"/>
      <c r="C35" s="11"/>
      <c r="D35" s="53">
        <v>2</v>
      </c>
      <c r="E35" s="101">
        <v>25</v>
      </c>
      <c r="F35" s="101">
        <v>2</v>
      </c>
      <c r="G35" s="101"/>
      <c r="H35" s="102">
        <f t="shared" si="1"/>
        <v>27</v>
      </c>
    </row>
    <row r="36" spans="1:8">
      <c r="A36" s="15"/>
      <c r="B36" s="10"/>
      <c r="C36" s="18"/>
      <c r="D36" s="49">
        <v>1</v>
      </c>
      <c r="E36" s="101">
        <v>15</v>
      </c>
      <c r="F36" s="101"/>
      <c r="G36" s="101"/>
      <c r="H36" s="102">
        <f t="shared" si="1"/>
        <v>15</v>
      </c>
    </row>
    <row r="37" spans="1:8" ht="12.75" customHeight="1">
      <c r="A37" s="15"/>
      <c r="B37" s="161" t="s">
        <v>15</v>
      </c>
      <c r="C37" s="162"/>
      <c r="D37" s="163"/>
      <c r="E37" s="102">
        <f>SUM(E24:E36)</f>
        <v>544</v>
      </c>
      <c r="F37" s="102">
        <f>SUM(F24:F36)</f>
        <v>42</v>
      </c>
      <c r="G37" s="102">
        <f>SUM(G24:G36)</f>
        <v>5</v>
      </c>
      <c r="H37" s="102">
        <f>SUM(H24:H36)</f>
        <v>591</v>
      </c>
    </row>
    <row r="38" spans="1:8">
      <c r="A38" s="15"/>
      <c r="B38" s="49"/>
      <c r="C38" s="49"/>
      <c r="D38" s="53">
        <v>13</v>
      </c>
      <c r="E38" s="101">
        <v>2</v>
      </c>
      <c r="F38" s="101"/>
      <c r="G38" s="101"/>
      <c r="H38" s="102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1"/>
      <c r="F39" s="101"/>
      <c r="G39" s="101"/>
      <c r="H39" s="102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01">
        <v>1</v>
      </c>
      <c r="F40" s="101"/>
      <c r="G40" s="101"/>
      <c r="H40" s="102">
        <f t="shared" si="2"/>
        <v>1</v>
      </c>
    </row>
    <row r="41" spans="1:8">
      <c r="A41" s="15"/>
      <c r="B41" s="16" t="s">
        <v>11</v>
      </c>
      <c r="C41" s="11"/>
      <c r="D41" s="53">
        <v>10</v>
      </c>
      <c r="E41" s="101"/>
      <c r="F41" s="101"/>
      <c r="G41" s="101"/>
      <c r="H41" s="102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01"/>
      <c r="F42" s="101"/>
      <c r="G42" s="101"/>
      <c r="H42" s="102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1"/>
      <c r="F43" s="101"/>
      <c r="G43" s="101"/>
      <c r="H43" s="102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01"/>
      <c r="F44" s="101"/>
      <c r="G44" s="101"/>
      <c r="H44" s="102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01"/>
      <c r="F45" s="101"/>
      <c r="G45" s="101"/>
      <c r="H45" s="102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01"/>
      <c r="F46" s="101"/>
      <c r="G46" s="101"/>
      <c r="H46" s="102">
        <f t="shared" si="2"/>
        <v>0</v>
      </c>
    </row>
    <row r="47" spans="1:8">
      <c r="A47" s="15"/>
      <c r="B47" s="16"/>
      <c r="C47" s="11"/>
      <c r="D47" s="53">
        <v>4</v>
      </c>
      <c r="E47" s="101"/>
      <c r="F47" s="101"/>
      <c r="G47" s="101"/>
      <c r="H47" s="102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01"/>
      <c r="F48" s="101"/>
      <c r="G48" s="101"/>
      <c r="H48" s="102">
        <f t="shared" si="2"/>
        <v>0</v>
      </c>
    </row>
    <row r="49" spans="1:8">
      <c r="A49" s="15"/>
      <c r="B49" s="16"/>
      <c r="C49" s="11"/>
      <c r="D49" s="53">
        <v>2</v>
      </c>
      <c r="E49" s="101"/>
      <c r="F49" s="101"/>
      <c r="G49" s="101"/>
      <c r="H49" s="102">
        <f t="shared" si="2"/>
        <v>0</v>
      </c>
    </row>
    <row r="50" spans="1:8">
      <c r="A50" s="15"/>
      <c r="B50" s="10"/>
      <c r="C50" s="11"/>
      <c r="D50" s="49">
        <v>1</v>
      </c>
      <c r="E50" s="101"/>
      <c r="F50" s="101"/>
      <c r="G50" s="101"/>
      <c r="H50" s="102">
        <f t="shared" si="2"/>
        <v>0</v>
      </c>
    </row>
    <row r="51" spans="1:8" ht="12.75" customHeight="1">
      <c r="B51" s="164" t="s">
        <v>16</v>
      </c>
      <c r="C51" s="164"/>
      <c r="D51" s="164"/>
      <c r="E51" s="102">
        <f>SUM(E38:E50)</f>
        <v>3</v>
      </c>
      <c r="F51" s="102">
        <f>SUM(F38:F50)</f>
        <v>0</v>
      </c>
      <c r="G51" s="102">
        <f>SUM(G38:G50)</f>
        <v>0</v>
      </c>
      <c r="H51" s="102">
        <f>SUM(H38:H50)</f>
        <v>3</v>
      </c>
    </row>
    <row r="52" spans="1:8" ht="12.75" customHeight="1">
      <c r="B52" s="158" t="s">
        <v>17</v>
      </c>
      <c r="C52" s="158"/>
      <c r="D52" s="158"/>
      <c r="E52" s="103">
        <f>+E23+E37+E51</f>
        <v>955</v>
      </c>
      <c r="F52" s="103">
        <f>+F23+F37+F51</f>
        <v>87</v>
      </c>
      <c r="G52" s="103">
        <f>+G23+G37+G51</f>
        <v>7</v>
      </c>
      <c r="H52" s="103">
        <f>+H23+H37+H51</f>
        <v>1049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Normal="100" workbookViewId="0">
      <selection activeCell="E10" sqref="E10:H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51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52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8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98">
        <v>152</v>
      </c>
      <c r="F10" s="98">
        <v>1</v>
      </c>
      <c r="G10" s="98">
        <v>5</v>
      </c>
      <c r="H10" s="99">
        <f t="shared" ref="H10:H22" si="0">E10+F10+G10</f>
        <v>158</v>
      </c>
    </row>
    <row r="11" spans="1:8">
      <c r="A11" s="15"/>
      <c r="B11" s="16" t="s">
        <v>1</v>
      </c>
      <c r="C11" s="9" t="s">
        <v>0</v>
      </c>
      <c r="D11" s="53">
        <v>12</v>
      </c>
      <c r="E11" s="98">
        <v>4</v>
      </c>
      <c r="F11" s="98">
        <v>0</v>
      </c>
      <c r="G11" s="98">
        <v>1</v>
      </c>
      <c r="H11" s="99">
        <f t="shared" si="0"/>
        <v>5</v>
      </c>
    </row>
    <row r="12" spans="1:8">
      <c r="A12" s="15"/>
      <c r="B12" s="16" t="s">
        <v>2</v>
      </c>
      <c r="C12" s="9"/>
      <c r="D12" s="53">
        <v>11</v>
      </c>
      <c r="E12" s="98">
        <v>7</v>
      </c>
      <c r="F12" s="98">
        <v>0</v>
      </c>
      <c r="G12" s="98">
        <v>0</v>
      </c>
      <c r="H12" s="99">
        <f t="shared" si="0"/>
        <v>7</v>
      </c>
    </row>
    <row r="13" spans="1:8">
      <c r="A13" s="15"/>
      <c r="B13" s="16" t="s">
        <v>1</v>
      </c>
      <c r="C13" s="51"/>
      <c r="D13" s="53">
        <v>10</v>
      </c>
      <c r="E13" s="98">
        <v>5</v>
      </c>
      <c r="F13" s="98">
        <v>0</v>
      </c>
      <c r="G13" s="98">
        <v>0</v>
      </c>
      <c r="H13" s="99">
        <f t="shared" si="0"/>
        <v>5</v>
      </c>
    </row>
    <row r="14" spans="1:8">
      <c r="A14" s="15"/>
      <c r="B14" s="16" t="s">
        <v>3</v>
      </c>
      <c r="C14" s="9"/>
      <c r="D14" s="53">
        <v>9</v>
      </c>
      <c r="E14" s="98">
        <v>0</v>
      </c>
      <c r="F14" s="98">
        <v>0</v>
      </c>
      <c r="G14" s="98">
        <v>0</v>
      </c>
      <c r="H14" s="99">
        <f t="shared" si="0"/>
        <v>0</v>
      </c>
    </row>
    <row r="15" spans="1:8">
      <c r="A15" s="15"/>
      <c r="B15" s="16" t="s">
        <v>4</v>
      </c>
      <c r="C15" s="9" t="s">
        <v>5</v>
      </c>
      <c r="D15" s="53">
        <v>8</v>
      </c>
      <c r="E15" s="98">
        <v>0</v>
      </c>
      <c r="F15" s="98">
        <v>0</v>
      </c>
      <c r="G15" s="98">
        <v>0</v>
      </c>
      <c r="H15" s="99">
        <f t="shared" si="0"/>
        <v>0</v>
      </c>
    </row>
    <row r="16" spans="1:8">
      <c r="A16" s="15"/>
      <c r="B16" s="16" t="s">
        <v>6</v>
      </c>
      <c r="C16" s="9"/>
      <c r="D16" s="53">
        <v>7</v>
      </c>
      <c r="E16" s="98">
        <v>19</v>
      </c>
      <c r="F16" s="98">
        <v>0</v>
      </c>
      <c r="G16" s="98">
        <v>5</v>
      </c>
      <c r="H16" s="99">
        <f t="shared" si="0"/>
        <v>24</v>
      </c>
    </row>
    <row r="17" spans="1:8">
      <c r="A17" s="15"/>
      <c r="B17" s="16" t="s">
        <v>7</v>
      </c>
      <c r="C17" s="9"/>
      <c r="D17" s="53">
        <v>6</v>
      </c>
      <c r="E17" s="98">
        <v>14</v>
      </c>
      <c r="F17" s="98">
        <v>0</v>
      </c>
      <c r="G17" s="98">
        <v>2</v>
      </c>
      <c r="H17" s="99">
        <f t="shared" si="0"/>
        <v>16</v>
      </c>
    </row>
    <row r="18" spans="1:8">
      <c r="A18" s="15"/>
      <c r="B18" s="16" t="s">
        <v>1</v>
      </c>
      <c r="C18" s="51"/>
      <c r="D18" s="53">
        <v>5</v>
      </c>
      <c r="E18" s="98">
        <v>15</v>
      </c>
      <c r="F18" s="98">
        <v>0</v>
      </c>
      <c r="G18" s="98">
        <v>2</v>
      </c>
      <c r="H18" s="99">
        <f t="shared" si="0"/>
        <v>17</v>
      </c>
    </row>
    <row r="19" spans="1:8">
      <c r="A19" s="15"/>
      <c r="B19" s="16"/>
      <c r="C19" s="9"/>
      <c r="D19" s="53">
        <v>4</v>
      </c>
      <c r="E19" s="98">
        <v>21</v>
      </c>
      <c r="F19" s="98">
        <v>0</v>
      </c>
      <c r="G19" s="98">
        <v>2</v>
      </c>
      <c r="H19" s="99">
        <f t="shared" si="0"/>
        <v>23</v>
      </c>
    </row>
    <row r="20" spans="1:8">
      <c r="A20" s="15"/>
      <c r="B20" s="16"/>
      <c r="C20" s="9" t="s">
        <v>1</v>
      </c>
      <c r="D20" s="53">
        <v>3</v>
      </c>
      <c r="E20" s="98">
        <v>3</v>
      </c>
      <c r="F20" s="98">
        <v>0</v>
      </c>
      <c r="G20" s="98">
        <v>1</v>
      </c>
      <c r="H20" s="99">
        <f t="shared" si="0"/>
        <v>4</v>
      </c>
    </row>
    <row r="21" spans="1:8">
      <c r="A21" s="15"/>
      <c r="B21" s="16"/>
      <c r="C21" s="9"/>
      <c r="D21" s="53">
        <v>2</v>
      </c>
      <c r="E21" s="98">
        <v>22</v>
      </c>
      <c r="F21" s="98">
        <v>0</v>
      </c>
      <c r="G21" s="98">
        <v>0</v>
      </c>
      <c r="H21" s="99">
        <f t="shared" si="0"/>
        <v>22</v>
      </c>
    </row>
    <row r="22" spans="1:8">
      <c r="A22" s="15"/>
      <c r="B22" s="10"/>
      <c r="C22" s="17"/>
      <c r="D22" s="49">
        <v>1</v>
      </c>
      <c r="E22" s="98">
        <v>13</v>
      </c>
      <c r="F22" s="98">
        <v>0</v>
      </c>
      <c r="G22" s="98">
        <v>0</v>
      </c>
      <c r="H22" s="99">
        <f t="shared" si="0"/>
        <v>13</v>
      </c>
    </row>
    <row r="23" spans="1:8" ht="12.75" customHeight="1">
      <c r="A23" s="15"/>
      <c r="B23" s="161" t="s">
        <v>14</v>
      </c>
      <c r="C23" s="162"/>
      <c r="D23" s="163"/>
      <c r="E23" s="99">
        <f>SUM(E10:E22)</f>
        <v>275</v>
      </c>
      <c r="F23" s="99">
        <f>SUM(F10:F22)</f>
        <v>1</v>
      </c>
      <c r="G23" s="99">
        <f>SUM(G10:G22)</f>
        <v>18</v>
      </c>
      <c r="H23" s="99">
        <f>SUM(H10:H22)</f>
        <v>294</v>
      </c>
    </row>
    <row r="24" spans="1:8">
      <c r="A24" s="15"/>
      <c r="B24" s="49"/>
      <c r="C24" s="52"/>
      <c r="D24" s="53">
        <v>13</v>
      </c>
      <c r="E24" s="98">
        <v>408</v>
      </c>
      <c r="F24" s="98">
        <v>0</v>
      </c>
      <c r="G24" s="98">
        <v>6</v>
      </c>
      <c r="H24" s="99">
        <f t="shared" ref="H24:H36" si="1">E24+F24+G24</f>
        <v>414</v>
      </c>
    </row>
    <row r="25" spans="1:8">
      <c r="A25" s="15"/>
      <c r="B25" s="16"/>
      <c r="C25" s="11" t="s">
        <v>0</v>
      </c>
      <c r="D25" s="53">
        <v>12</v>
      </c>
      <c r="E25" s="98">
        <v>5</v>
      </c>
      <c r="F25" s="98">
        <v>0</v>
      </c>
      <c r="G25" s="98">
        <v>1</v>
      </c>
      <c r="H25" s="99">
        <f t="shared" si="1"/>
        <v>6</v>
      </c>
    </row>
    <row r="26" spans="1:8">
      <c r="A26" s="15"/>
      <c r="B26" s="16" t="s">
        <v>7</v>
      </c>
      <c r="C26" s="11"/>
      <c r="D26" s="53">
        <v>11</v>
      </c>
      <c r="E26" s="98">
        <v>7</v>
      </c>
      <c r="F26" s="98">
        <v>0</v>
      </c>
      <c r="G26" s="98">
        <v>0</v>
      </c>
      <c r="H26" s="99">
        <f t="shared" si="1"/>
        <v>7</v>
      </c>
    </row>
    <row r="27" spans="1:8">
      <c r="A27" s="15"/>
      <c r="B27" s="16" t="s">
        <v>8</v>
      </c>
      <c r="C27" s="52"/>
      <c r="D27" s="53">
        <v>10</v>
      </c>
      <c r="E27" s="98">
        <v>0</v>
      </c>
      <c r="F27" s="98">
        <v>0</v>
      </c>
      <c r="G27" s="98">
        <v>0</v>
      </c>
      <c r="H27" s="99">
        <f t="shared" si="1"/>
        <v>0</v>
      </c>
    </row>
    <row r="28" spans="1:8">
      <c r="A28" s="15"/>
      <c r="B28" s="16" t="s">
        <v>0</v>
      </c>
      <c r="C28" s="11"/>
      <c r="D28" s="53">
        <v>9</v>
      </c>
      <c r="E28" s="98">
        <v>0</v>
      </c>
      <c r="F28" s="98">
        <v>0</v>
      </c>
      <c r="G28" s="98">
        <v>0</v>
      </c>
      <c r="H28" s="99">
        <f t="shared" si="1"/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98">
        <v>0</v>
      </c>
      <c r="F29" s="98">
        <v>0</v>
      </c>
      <c r="G29" s="98">
        <v>0</v>
      </c>
      <c r="H29" s="99">
        <f t="shared" si="1"/>
        <v>0</v>
      </c>
    </row>
    <row r="30" spans="1:8">
      <c r="A30" s="15"/>
      <c r="B30" s="16" t="s">
        <v>4</v>
      </c>
      <c r="C30" s="11"/>
      <c r="D30" s="53">
        <v>7</v>
      </c>
      <c r="E30" s="98">
        <v>27</v>
      </c>
      <c r="F30" s="98">
        <v>0</v>
      </c>
      <c r="G30" s="98">
        <v>1</v>
      </c>
      <c r="H30" s="99">
        <f t="shared" si="1"/>
        <v>28</v>
      </c>
    </row>
    <row r="31" spans="1:8">
      <c r="A31" s="15"/>
      <c r="B31" s="16" t="s">
        <v>0</v>
      </c>
      <c r="C31" s="11"/>
      <c r="D31" s="53">
        <v>6</v>
      </c>
      <c r="E31" s="98">
        <v>17</v>
      </c>
      <c r="F31" s="98">
        <v>0</v>
      </c>
      <c r="G31" s="98">
        <v>0</v>
      </c>
      <c r="H31" s="99">
        <f t="shared" si="1"/>
        <v>17</v>
      </c>
    </row>
    <row r="32" spans="1:8">
      <c r="A32" s="15"/>
      <c r="B32" s="16" t="s">
        <v>9</v>
      </c>
      <c r="C32" s="52"/>
      <c r="D32" s="53">
        <v>5</v>
      </c>
      <c r="E32" s="98">
        <v>34</v>
      </c>
      <c r="F32" s="98">
        <v>0</v>
      </c>
      <c r="G32" s="98">
        <v>0</v>
      </c>
      <c r="H32" s="99">
        <f t="shared" si="1"/>
        <v>34</v>
      </c>
    </row>
    <row r="33" spans="1:8">
      <c r="A33" s="15"/>
      <c r="B33" s="16"/>
      <c r="C33" s="11"/>
      <c r="D33" s="53">
        <v>4</v>
      </c>
      <c r="E33" s="98">
        <v>61</v>
      </c>
      <c r="F33" s="98">
        <v>0</v>
      </c>
      <c r="G33" s="98">
        <v>1</v>
      </c>
      <c r="H33" s="99">
        <f t="shared" si="1"/>
        <v>62</v>
      </c>
    </row>
    <row r="34" spans="1:8">
      <c r="A34" s="15"/>
      <c r="B34" s="16"/>
      <c r="C34" s="11" t="s">
        <v>1</v>
      </c>
      <c r="D34" s="53">
        <v>3</v>
      </c>
      <c r="E34" s="98">
        <v>4</v>
      </c>
      <c r="F34" s="98">
        <v>0</v>
      </c>
      <c r="G34" s="98">
        <v>0</v>
      </c>
      <c r="H34" s="99">
        <f t="shared" si="1"/>
        <v>4</v>
      </c>
    </row>
    <row r="35" spans="1:8">
      <c r="A35" s="15"/>
      <c r="B35" s="16"/>
      <c r="C35" s="11"/>
      <c r="D35" s="53">
        <v>2</v>
      </c>
      <c r="E35" s="98">
        <v>39</v>
      </c>
      <c r="F35" s="98">
        <v>0</v>
      </c>
      <c r="G35" s="98">
        <v>2</v>
      </c>
      <c r="H35" s="99">
        <f t="shared" si="1"/>
        <v>41</v>
      </c>
    </row>
    <row r="36" spans="1:8">
      <c r="A36" s="15"/>
      <c r="B36" s="10"/>
      <c r="C36" s="18"/>
      <c r="D36" s="49">
        <v>1</v>
      </c>
      <c r="E36" s="98">
        <v>14</v>
      </c>
      <c r="F36" s="98">
        <v>0</v>
      </c>
      <c r="G36" s="98">
        <v>1</v>
      </c>
      <c r="H36" s="99">
        <f t="shared" si="1"/>
        <v>15</v>
      </c>
    </row>
    <row r="37" spans="1:8" ht="12.75" customHeight="1">
      <c r="A37" s="15"/>
      <c r="B37" s="161" t="s">
        <v>15</v>
      </c>
      <c r="C37" s="162"/>
      <c r="D37" s="163"/>
      <c r="E37" s="99">
        <f>SUM(E24:E36)</f>
        <v>616</v>
      </c>
      <c r="F37" s="99">
        <f>SUM(F24:F36)</f>
        <v>0</v>
      </c>
      <c r="G37" s="99">
        <f>SUM(G24:G36)</f>
        <v>12</v>
      </c>
      <c r="H37" s="99">
        <f>SUM(H24:H36)</f>
        <v>628</v>
      </c>
    </row>
    <row r="38" spans="1:8">
      <c r="A38" s="15"/>
      <c r="B38" s="49"/>
      <c r="C38" s="49"/>
      <c r="D38" s="53">
        <v>13</v>
      </c>
      <c r="E38" s="98">
        <v>7</v>
      </c>
      <c r="F38" s="98">
        <v>0</v>
      </c>
      <c r="G38" s="98">
        <v>0</v>
      </c>
      <c r="H38" s="99">
        <f t="shared" ref="H38:H50" si="2">E38+F38+G38</f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98">
        <v>0</v>
      </c>
      <c r="F39" s="98">
        <v>0</v>
      </c>
      <c r="G39" s="98">
        <v>0</v>
      </c>
      <c r="H39" s="99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98">
        <v>0</v>
      </c>
      <c r="F40" s="98">
        <v>0</v>
      </c>
      <c r="G40" s="98">
        <v>0</v>
      </c>
      <c r="H40" s="99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98">
        <v>0</v>
      </c>
      <c r="F41" s="98">
        <v>0</v>
      </c>
      <c r="G41" s="98">
        <v>0</v>
      </c>
      <c r="H41" s="99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98">
        <v>0</v>
      </c>
      <c r="F42" s="98">
        <v>0</v>
      </c>
      <c r="G42" s="98">
        <v>0</v>
      </c>
      <c r="H42" s="99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98">
        <v>0</v>
      </c>
      <c r="F43" s="98">
        <v>0</v>
      </c>
      <c r="G43" s="98">
        <v>0</v>
      </c>
      <c r="H43" s="99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98">
        <v>0</v>
      </c>
      <c r="F44" s="98">
        <v>0</v>
      </c>
      <c r="G44" s="98">
        <v>0</v>
      </c>
      <c r="H44" s="99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98">
        <v>0</v>
      </c>
      <c r="F45" s="98">
        <v>0</v>
      </c>
      <c r="G45" s="98">
        <v>0</v>
      </c>
      <c r="H45" s="99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98">
        <v>0</v>
      </c>
      <c r="F46" s="98">
        <v>0</v>
      </c>
      <c r="G46" s="98">
        <v>0</v>
      </c>
      <c r="H46" s="99">
        <f t="shared" si="2"/>
        <v>0</v>
      </c>
    </row>
    <row r="47" spans="1:8">
      <c r="A47" s="15"/>
      <c r="B47" s="16"/>
      <c r="C47" s="11"/>
      <c r="D47" s="53">
        <v>4</v>
      </c>
      <c r="E47" s="98">
        <v>0</v>
      </c>
      <c r="F47" s="98">
        <v>0</v>
      </c>
      <c r="G47" s="98">
        <v>0</v>
      </c>
      <c r="H47" s="99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98">
        <v>0</v>
      </c>
      <c r="F48" s="98">
        <v>0</v>
      </c>
      <c r="G48" s="98">
        <v>0</v>
      </c>
      <c r="H48" s="99">
        <f t="shared" si="2"/>
        <v>0</v>
      </c>
    </row>
    <row r="49" spans="1:8">
      <c r="A49" s="15"/>
      <c r="B49" s="16"/>
      <c r="C49" s="11"/>
      <c r="D49" s="53">
        <v>2</v>
      </c>
      <c r="E49" s="98">
        <v>0</v>
      </c>
      <c r="F49" s="98">
        <v>0</v>
      </c>
      <c r="G49" s="98">
        <v>0</v>
      </c>
      <c r="H49" s="99">
        <f t="shared" si="2"/>
        <v>0</v>
      </c>
    </row>
    <row r="50" spans="1:8">
      <c r="A50" s="15"/>
      <c r="B50" s="10"/>
      <c r="C50" s="11"/>
      <c r="D50" s="49">
        <v>1</v>
      </c>
      <c r="E50" s="98">
        <v>0</v>
      </c>
      <c r="F50" s="98">
        <v>0</v>
      </c>
      <c r="G50" s="98">
        <v>0</v>
      </c>
      <c r="H50" s="99">
        <f t="shared" si="2"/>
        <v>0</v>
      </c>
    </row>
    <row r="51" spans="1:8" ht="12.75" customHeight="1">
      <c r="B51" s="164" t="s">
        <v>16</v>
      </c>
      <c r="C51" s="164"/>
      <c r="D51" s="164"/>
      <c r="E51" s="99">
        <f>SUM(E38:E50)</f>
        <v>7</v>
      </c>
      <c r="F51" s="99">
        <f>SUM(F38:F50)</f>
        <v>0</v>
      </c>
      <c r="G51" s="99">
        <f>SUM(G38:G50)</f>
        <v>0</v>
      </c>
      <c r="H51" s="99">
        <f>SUM(H38:H50)</f>
        <v>7</v>
      </c>
    </row>
    <row r="52" spans="1:8" ht="12.75" customHeight="1">
      <c r="B52" s="158" t="s">
        <v>17</v>
      </c>
      <c r="C52" s="158"/>
      <c r="D52" s="158"/>
      <c r="E52" s="127">
        <f>+E23+E37+E51</f>
        <v>898</v>
      </c>
      <c r="F52" s="127">
        <f>+F23+F37+F51</f>
        <v>1</v>
      </c>
      <c r="G52" s="127">
        <f>+G23+G37+G51</f>
        <v>30</v>
      </c>
      <c r="H52" s="127">
        <f>+H23+H37+H51</f>
        <v>929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23" sqref="K2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53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8">
        <v>254</v>
      </c>
      <c r="F10" s="138">
        <v>12</v>
      </c>
      <c r="G10" s="141">
        <v>3</v>
      </c>
      <c r="H10" s="140">
        <v>269</v>
      </c>
    </row>
    <row r="11" spans="1:8">
      <c r="A11" s="15"/>
      <c r="B11" s="16" t="s">
        <v>1</v>
      </c>
      <c r="C11" s="9" t="s">
        <v>0</v>
      </c>
      <c r="D11" s="50">
        <v>12</v>
      </c>
      <c r="E11" s="138">
        <v>5</v>
      </c>
      <c r="F11" s="138">
        <v>0</v>
      </c>
      <c r="G11" s="141">
        <v>0</v>
      </c>
      <c r="H11" s="140">
        <v>5</v>
      </c>
    </row>
    <row r="12" spans="1:8">
      <c r="A12" s="15"/>
      <c r="B12" s="16" t="s">
        <v>2</v>
      </c>
      <c r="C12" s="9"/>
      <c r="D12" s="50">
        <v>11</v>
      </c>
      <c r="E12" s="138">
        <v>8</v>
      </c>
      <c r="F12" s="138">
        <v>0</v>
      </c>
      <c r="G12" s="141">
        <v>0</v>
      </c>
      <c r="H12" s="140">
        <v>8</v>
      </c>
    </row>
    <row r="13" spans="1:8">
      <c r="A13" s="15"/>
      <c r="B13" s="16" t="s">
        <v>1</v>
      </c>
      <c r="C13" s="51"/>
      <c r="D13" s="50">
        <v>10</v>
      </c>
      <c r="E13" s="138">
        <v>7</v>
      </c>
      <c r="F13" s="138">
        <v>0</v>
      </c>
      <c r="G13" s="141">
        <v>1</v>
      </c>
      <c r="H13" s="140">
        <v>8</v>
      </c>
    </row>
    <row r="14" spans="1:8">
      <c r="A14" s="15"/>
      <c r="B14" s="16" t="s">
        <v>3</v>
      </c>
      <c r="C14" s="9"/>
      <c r="D14" s="50">
        <v>9</v>
      </c>
      <c r="E14" s="138">
        <v>7</v>
      </c>
      <c r="F14" s="138">
        <v>1</v>
      </c>
      <c r="G14" s="141">
        <v>0</v>
      </c>
      <c r="H14" s="140">
        <v>8</v>
      </c>
    </row>
    <row r="15" spans="1:8">
      <c r="A15" s="15"/>
      <c r="B15" s="16" t="s">
        <v>4</v>
      </c>
      <c r="C15" s="9" t="s">
        <v>5</v>
      </c>
      <c r="D15" s="50">
        <v>8</v>
      </c>
      <c r="E15" s="138">
        <v>12</v>
      </c>
      <c r="F15" s="138">
        <v>1</v>
      </c>
      <c r="G15" s="141">
        <v>0</v>
      </c>
      <c r="H15" s="140">
        <v>13</v>
      </c>
    </row>
    <row r="16" spans="1:8">
      <c r="A16" s="15"/>
      <c r="B16" s="16" t="s">
        <v>6</v>
      </c>
      <c r="C16" s="9"/>
      <c r="D16" s="50">
        <v>7</v>
      </c>
      <c r="E16" s="138">
        <v>17</v>
      </c>
      <c r="F16" s="138">
        <v>0</v>
      </c>
      <c r="G16" s="141">
        <v>1</v>
      </c>
      <c r="H16" s="140">
        <v>18</v>
      </c>
    </row>
    <row r="17" spans="1:8">
      <c r="A17" s="15"/>
      <c r="B17" s="16" t="s">
        <v>7</v>
      </c>
      <c r="C17" s="9"/>
      <c r="D17" s="50">
        <v>6</v>
      </c>
      <c r="E17" s="138">
        <v>37</v>
      </c>
      <c r="F17" s="138">
        <v>3</v>
      </c>
      <c r="G17" s="141">
        <v>1</v>
      </c>
      <c r="H17" s="140">
        <v>41</v>
      </c>
    </row>
    <row r="18" spans="1:8">
      <c r="A18" s="15"/>
      <c r="B18" s="16" t="s">
        <v>1</v>
      </c>
      <c r="C18" s="51"/>
      <c r="D18" s="50">
        <v>5</v>
      </c>
      <c r="E18" s="138">
        <v>72</v>
      </c>
      <c r="F18" s="138">
        <v>6</v>
      </c>
      <c r="G18" s="141">
        <v>0</v>
      </c>
      <c r="H18" s="140">
        <v>78</v>
      </c>
    </row>
    <row r="19" spans="1:8">
      <c r="A19" s="15"/>
      <c r="B19" s="16"/>
      <c r="C19" s="9"/>
      <c r="D19" s="50">
        <v>4</v>
      </c>
      <c r="E19" s="138">
        <v>56</v>
      </c>
      <c r="F19" s="138">
        <v>5</v>
      </c>
      <c r="G19" s="141">
        <v>1</v>
      </c>
      <c r="H19" s="140">
        <v>62</v>
      </c>
    </row>
    <row r="20" spans="1:8">
      <c r="A20" s="15"/>
      <c r="B20" s="16"/>
      <c r="C20" s="9" t="s">
        <v>1</v>
      </c>
      <c r="D20" s="50">
        <v>3</v>
      </c>
      <c r="E20" s="138">
        <v>10</v>
      </c>
      <c r="F20" s="138">
        <v>1</v>
      </c>
      <c r="G20" s="141">
        <v>0</v>
      </c>
      <c r="H20" s="140">
        <v>11</v>
      </c>
    </row>
    <row r="21" spans="1:8">
      <c r="A21" s="15"/>
      <c r="B21" s="16"/>
      <c r="C21" s="9"/>
      <c r="D21" s="50">
        <v>2</v>
      </c>
      <c r="E21" s="138">
        <v>13</v>
      </c>
      <c r="F21" s="138">
        <v>0</v>
      </c>
      <c r="G21" s="141">
        <v>1</v>
      </c>
      <c r="H21" s="140">
        <v>14</v>
      </c>
    </row>
    <row r="22" spans="1:8">
      <c r="A22" s="15"/>
      <c r="B22" s="10"/>
      <c r="C22" s="17"/>
      <c r="D22" s="49">
        <v>1</v>
      </c>
      <c r="E22" s="138">
        <v>27</v>
      </c>
      <c r="F22" s="138">
        <v>0</v>
      </c>
      <c r="G22" s="141">
        <v>1</v>
      </c>
      <c r="H22" s="140">
        <v>28</v>
      </c>
    </row>
    <row r="23" spans="1:8" ht="12.75" customHeight="1">
      <c r="A23" s="15"/>
      <c r="B23" s="161" t="s">
        <v>14</v>
      </c>
      <c r="C23" s="162"/>
      <c r="D23" s="163"/>
      <c r="E23" s="140">
        <v>525</v>
      </c>
      <c r="F23" s="140">
        <v>29</v>
      </c>
      <c r="G23" s="140">
        <v>9</v>
      </c>
      <c r="H23" s="140">
        <v>563</v>
      </c>
    </row>
    <row r="24" spans="1:8">
      <c r="A24" s="15"/>
      <c r="B24" s="49"/>
      <c r="C24" s="52"/>
      <c r="D24" s="50">
        <v>13</v>
      </c>
      <c r="E24" s="138">
        <v>575</v>
      </c>
      <c r="F24" s="138">
        <v>14</v>
      </c>
      <c r="G24" s="141">
        <v>6</v>
      </c>
      <c r="H24" s="140">
        <v>595</v>
      </c>
    </row>
    <row r="25" spans="1:8">
      <c r="A25" s="15"/>
      <c r="B25" s="16"/>
      <c r="C25" s="11" t="s">
        <v>0</v>
      </c>
      <c r="D25" s="50">
        <v>12</v>
      </c>
      <c r="E25" s="138">
        <v>25</v>
      </c>
      <c r="F25" s="138">
        <v>3</v>
      </c>
      <c r="G25" s="141">
        <v>1</v>
      </c>
      <c r="H25" s="140">
        <v>29</v>
      </c>
    </row>
    <row r="26" spans="1:8">
      <c r="A26" s="15"/>
      <c r="B26" s="16" t="s">
        <v>7</v>
      </c>
      <c r="C26" s="11"/>
      <c r="D26" s="50">
        <v>11</v>
      </c>
      <c r="E26" s="138">
        <v>10</v>
      </c>
      <c r="F26" s="138">
        <v>1</v>
      </c>
      <c r="G26" s="141">
        <v>0</v>
      </c>
      <c r="H26" s="140">
        <v>11</v>
      </c>
    </row>
    <row r="27" spans="1:8">
      <c r="A27" s="15"/>
      <c r="B27" s="16" t="s">
        <v>8</v>
      </c>
      <c r="C27" s="52"/>
      <c r="D27" s="50">
        <v>10</v>
      </c>
      <c r="E27" s="138">
        <v>10</v>
      </c>
      <c r="F27" s="138">
        <v>1</v>
      </c>
      <c r="G27" s="141">
        <v>0</v>
      </c>
      <c r="H27" s="140">
        <v>11</v>
      </c>
    </row>
    <row r="28" spans="1:8">
      <c r="A28" s="15"/>
      <c r="B28" s="16" t="s">
        <v>0</v>
      </c>
      <c r="C28" s="11"/>
      <c r="D28" s="50">
        <v>9</v>
      </c>
      <c r="E28" s="138">
        <v>25</v>
      </c>
      <c r="F28" s="138">
        <v>0</v>
      </c>
      <c r="G28" s="141">
        <v>0</v>
      </c>
      <c r="H28" s="140">
        <v>25</v>
      </c>
    </row>
    <row r="29" spans="1:8">
      <c r="A29" s="15"/>
      <c r="B29" s="16" t="s">
        <v>2</v>
      </c>
      <c r="C29" s="11" t="s">
        <v>5</v>
      </c>
      <c r="D29" s="50">
        <v>8</v>
      </c>
      <c r="E29" s="138">
        <v>15</v>
      </c>
      <c r="F29" s="138">
        <v>1</v>
      </c>
      <c r="G29" s="141">
        <v>0</v>
      </c>
      <c r="H29" s="140">
        <v>16</v>
      </c>
    </row>
    <row r="30" spans="1:8">
      <c r="A30" s="15"/>
      <c r="B30" s="16" t="s">
        <v>4</v>
      </c>
      <c r="C30" s="11"/>
      <c r="D30" s="50">
        <v>7</v>
      </c>
      <c r="E30" s="138">
        <v>17</v>
      </c>
      <c r="F30" s="138">
        <v>2</v>
      </c>
      <c r="G30" s="141">
        <v>0</v>
      </c>
      <c r="H30" s="140">
        <v>19</v>
      </c>
    </row>
    <row r="31" spans="1:8">
      <c r="A31" s="15"/>
      <c r="B31" s="16" t="s">
        <v>0</v>
      </c>
      <c r="C31" s="11"/>
      <c r="D31" s="50">
        <v>6</v>
      </c>
      <c r="E31" s="138">
        <v>36</v>
      </c>
      <c r="F31" s="138">
        <v>4</v>
      </c>
      <c r="G31" s="141">
        <v>0</v>
      </c>
      <c r="H31" s="140">
        <v>40</v>
      </c>
    </row>
    <row r="32" spans="1:8">
      <c r="A32" s="15"/>
      <c r="B32" s="16" t="s">
        <v>9</v>
      </c>
      <c r="C32" s="52"/>
      <c r="D32" s="50">
        <v>5</v>
      </c>
      <c r="E32" s="138">
        <v>53</v>
      </c>
      <c r="F32" s="138">
        <v>1</v>
      </c>
      <c r="G32" s="141">
        <v>0</v>
      </c>
      <c r="H32" s="140">
        <v>54</v>
      </c>
    </row>
    <row r="33" spans="1:8">
      <c r="A33" s="15"/>
      <c r="B33" s="16"/>
      <c r="C33" s="11"/>
      <c r="D33" s="50">
        <v>4</v>
      </c>
      <c r="E33" s="138">
        <v>67</v>
      </c>
      <c r="F33" s="138">
        <v>5</v>
      </c>
      <c r="G33" s="141">
        <v>2</v>
      </c>
      <c r="H33" s="140">
        <v>74</v>
      </c>
    </row>
    <row r="34" spans="1:8">
      <c r="A34" s="15"/>
      <c r="B34" s="16"/>
      <c r="C34" s="11" t="s">
        <v>1</v>
      </c>
      <c r="D34" s="50">
        <v>3</v>
      </c>
      <c r="E34" s="138">
        <v>20</v>
      </c>
      <c r="F34" s="138">
        <v>0</v>
      </c>
      <c r="G34" s="141">
        <v>0</v>
      </c>
      <c r="H34" s="140">
        <v>20</v>
      </c>
    </row>
    <row r="35" spans="1:8">
      <c r="A35" s="15"/>
      <c r="B35" s="16"/>
      <c r="C35" s="11"/>
      <c r="D35" s="50">
        <v>2</v>
      </c>
      <c r="E35" s="138">
        <v>20</v>
      </c>
      <c r="F35" s="138">
        <v>0</v>
      </c>
      <c r="G35" s="141">
        <v>1</v>
      </c>
      <c r="H35" s="140">
        <v>21</v>
      </c>
    </row>
    <row r="36" spans="1:8">
      <c r="A36" s="15"/>
      <c r="B36" s="10"/>
      <c r="C36" s="18"/>
      <c r="D36" s="49">
        <v>1</v>
      </c>
      <c r="E36" s="138">
        <v>27</v>
      </c>
      <c r="F36" s="138">
        <v>0</v>
      </c>
      <c r="G36" s="141">
        <v>0</v>
      </c>
      <c r="H36" s="140">
        <v>27</v>
      </c>
    </row>
    <row r="37" spans="1:8" ht="12.75" customHeight="1">
      <c r="A37" s="15"/>
      <c r="B37" s="161" t="s">
        <v>15</v>
      </c>
      <c r="C37" s="162"/>
      <c r="D37" s="163"/>
      <c r="E37" s="140">
        <v>900</v>
      </c>
      <c r="F37" s="140">
        <v>32</v>
      </c>
      <c r="G37" s="140">
        <v>10</v>
      </c>
      <c r="H37" s="140">
        <v>942</v>
      </c>
    </row>
    <row r="38" spans="1:8">
      <c r="A38" s="15"/>
      <c r="B38" s="49"/>
      <c r="C38" s="49"/>
      <c r="D38" s="50">
        <v>13</v>
      </c>
      <c r="E38" s="138">
        <v>4</v>
      </c>
      <c r="F38" s="138">
        <v>0</v>
      </c>
      <c r="G38" s="141">
        <v>0</v>
      </c>
      <c r="H38" s="140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38">
        <v>0</v>
      </c>
      <c r="F39" s="138">
        <v>0</v>
      </c>
      <c r="G39" s="141">
        <v>0</v>
      </c>
      <c r="H39" s="140">
        <v>0</v>
      </c>
    </row>
    <row r="40" spans="1:8">
      <c r="A40" s="15"/>
      <c r="B40" s="16" t="s">
        <v>10</v>
      </c>
      <c r="C40" s="10"/>
      <c r="D40" s="50">
        <v>11</v>
      </c>
      <c r="E40" s="138">
        <v>0</v>
      </c>
      <c r="F40" s="138">
        <v>0</v>
      </c>
      <c r="G40" s="141">
        <v>0</v>
      </c>
      <c r="H40" s="140">
        <v>0</v>
      </c>
    </row>
    <row r="41" spans="1:8">
      <c r="A41" s="15"/>
      <c r="B41" s="16" t="s">
        <v>11</v>
      </c>
      <c r="C41" s="11"/>
      <c r="D41" s="50">
        <v>10</v>
      </c>
      <c r="E41" s="138">
        <v>0</v>
      </c>
      <c r="F41" s="138">
        <v>0</v>
      </c>
      <c r="G41" s="141">
        <v>0</v>
      </c>
      <c r="H41" s="140">
        <v>0</v>
      </c>
    </row>
    <row r="42" spans="1:8">
      <c r="A42" s="15"/>
      <c r="B42" s="16" t="s">
        <v>4</v>
      </c>
      <c r="C42" s="11"/>
      <c r="D42" s="50">
        <v>9</v>
      </c>
      <c r="E42" s="138">
        <v>0</v>
      </c>
      <c r="F42" s="138">
        <v>0</v>
      </c>
      <c r="G42" s="141">
        <v>0</v>
      </c>
      <c r="H42" s="14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8">
        <v>0</v>
      </c>
      <c r="F43" s="138">
        <v>0</v>
      </c>
      <c r="G43" s="141">
        <v>0</v>
      </c>
      <c r="H43" s="140">
        <v>0</v>
      </c>
    </row>
    <row r="44" spans="1:8">
      <c r="A44" s="15"/>
      <c r="B44" s="16" t="s">
        <v>4</v>
      </c>
      <c r="C44" s="11"/>
      <c r="D44" s="50">
        <v>7</v>
      </c>
      <c r="E44" s="138">
        <v>0</v>
      </c>
      <c r="F44" s="138">
        <v>0</v>
      </c>
      <c r="G44" s="141">
        <v>0</v>
      </c>
      <c r="H44" s="140">
        <v>0</v>
      </c>
    </row>
    <row r="45" spans="1:8">
      <c r="A45" s="15"/>
      <c r="B45" s="16" t="s">
        <v>1</v>
      </c>
      <c r="C45" s="11"/>
      <c r="D45" s="50">
        <v>6</v>
      </c>
      <c r="E45" s="138">
        <v>0</v>
      </c>
      <c r="F45" s="138">
        <v>0</v>
      </c>
      <c r="G45" s="141">
        <v>0</v>
      </c>
      <c r="H45" s="140">
        <v>0</v>
      </c>
    </row>
    <row r="46" spans="1:8">
      <c r="A46" s="15"/>
      <c r="B46" s="16" t="s">
        <v>12</v>
      </c>
      <c r="C46" s="49"/>
      <c r="D46" s="50">
        <v>5</v>
      </c>
      <c r="E46" s="138">
        <v>0</v>
      </c>
      <c r="F46" s="138">
        <v>0</v>
      </c>
      <c r="G46" s="141">
        <v>0</v>
      </c>
      <c r="H46" s="140">
        <v>0</v>
      </c>
    </row>
    <row r="47" spans="1:8">
      <c r="A47" s="15"/>
      <c r="B47" s="16"/>
      <c r="C47" s="11"/>
      <c r="D47" s="50">
        <v>4</v>
      </c>
      <c r="E47" s="138">
        <v>0</v>
      </c>
      <c r="F47" s="138">
        <v>0</v>
      </c>
      <c r="G47" s="141">
        <v>0</v>
      </c>
      <c r="H47" s="140">
        <v>0</v>
      </c>
    </row>
    <row r="48" spans="1:8">
      <c r="A48" s="15"/>
      <c r="B48" s="16"/>
      <c r="C48" s="11" t="s">
        <v>1</v>
      </c>
      <c r="D48" s="50">
        <v>3</v>
      </c>
      <c r="E48" s="138">
        <v>0</v>
      </c>
      <c r="F48" s="138">
        <v>0</v>
      </c>
      <c r="G48" s="141">
        <v>0</v>
      </c>
      <c r="H48" s="140">
        <v>0</v>
      </c>
    </row>
    <row r="49" spans="1:8">
      <c r="A49" s="15"/>
      <c r="B49" s="16"/>
      <c r="C49" s="11"/>
      <c r="D49" s="50">
        <v>2</v>
      </c>
      <c r="E49" s="138">
        <v>0</v>
      </c>
      <c r="F49" s="138">
        <v>0</v>
      </c>
      <c r="G49" s="141">
        <v>0</v>
      </c>
      <c r="H49" s="140">
        <v>0</v>
      </c>
    </row>
    <row r="50" spans="1:8">
      <c r="A50" s="15"/>
      <c r="B50" s="10"/>
      <c r="C50" s="11"/>
      <c r="D50" s="49">
        <v>1</v>
      </c>
      <c r="E50" s="138">
        <v>0</v>
      </c>
      <c r="F50" s="138">
        <v>0</v>
      </c>
      <c r="G50" s="141">
        <v>0</v>
      </c>
      <c r="H50" s="140">
        <v>0</v>
      </c>
    </row>
    <row r="51" spans="1:8" ht="12.75" customHeight="1">
      <c r="B51" s="164" t="s">
        <v>16</v>
      </c>
      <c r="C51" s="164"/>
      <c r="D51" s="164"/>
      <c r="E51" s="140">
        <v>4</v>
      </c>
      <c r="F51" s="140">
        <v>0</v>
      </c>
      <c r="G51" s="140">
        <v>0</v>
      </c>
      <c r="H51" s="140">
        <v>4</v>
      </c>
    </row>
    <row r="52" spans="1:8" ht="12.75" customHeight="1">
      <c r="B52" s="158" t="s">
        <v>17</v>
      </c>
      <c r="C52" s="158"/>
      <c r="D52" s="158"/>
      <c r="E52" s="139">
        <v>1429</v>
      </c>
      <c r="F52" s="139">
        <v>61</v>
      </c>
      <c r="G52" s="139">
        <v>19</v>
      </c>
      <c r="H52" s="139">
        <v>1509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N20" sqref="N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71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72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8">
        <v>156</v>
      </c>
      <c r="F10" s="98">
        <v>1</v>
      </c>
      <c r="G10" s="98"/>
      <c r="H10" s="99">
        <v>157</v>
      </c>
    </row>
    <row r="11" spans="1:8">
      <c r="A11" s="15"/>
      <c r="B11" s="16" t="s">
        <v>1</v>
      </c>
      <c r="C11" s="9" t="s">
        <v>0</v>
      </c>
      <c r="D11" s="50">
        <v>12</v>
      </c>
      <c r="E11" s="98">
        <v>12</v>
      </c>
      <c r="F11" s="98">
        <v>1</v>
      </c>
      <c r="G11" s="98"/>
      <c r="H11" s="99">
        <v>13</v>
      </c>
    </row>
    <row r="12" spans="1:8">
      <c r="A12" s="15"/>
      <c r="B12" s="16" t="s">
        <v>2</v>
      </c>
      <c r="C12" s="9"/>
      <c r="D12" s="50">
        <v>11</v>
      </c>
      <c r="E12" s="98">
        <v>4</v>
      </c>
      <c r="F12" s="98">
        <v>1</v>
      </c>
      <c r="G12" s="98"/>
      <c r="H12" s="99">
        <v>5</v>
      </c>
    </row>
    <row r="13" spans="1:8">
      <c r="A13" s="15"/>
      <c r="B13" s="16" t="s">
        <v>1</v>
      </c>
      <c r="C13" s="51"/>
      <c r="D13" s="50">
        <v>10</v>
      </c>
      <c r="E13" s="98">
        <v>1</v>
      </c>
      <c r="F13" s="98"/>
      <c r="G13" s="98"/>
      <c r="H13" s="99">
        <v>1</v>
      </c>
    </row>
    <row r="14" spans="1:8">
      <c r="A14" s="15"/>
      <c r="B14" s="16" t="s">
        <v>3</v>
      </c>
      <c r="C14" s="9"/>
      <c r="D14" s="50">
        <v>9</v>
      </c>
      <c r="E14" s="98">
        <v>10</v>
      </c>
      <c r="F14" s="98"/>
      <c r="G14" s="98"/>
      <c r="H14" s="99">
        <v>10</v>
      </c>
    </row>
    <row r="15" spans="1:8">
      <c r="A15" s="15"/>
      <c r="B15" s="16" t="s">
        <v>4</v>
      </c>
      <c r="C15" s="9" t="s">
        <v>5</v>
      </c>
      <c r="D15" s="50">
        <v>8</v>
      </c>
      <c r="E15" s="98">
        <v>7</v>
      </c>
      <c r="F15" s="98"/>
      <c r="G15" s="98"/>
      <c r="H15" s="99">
        <v>7</v>
      </c>
    </row>
    <row r="16" spans="1:8">
      <c r="A16" s="15"/>
      <c r="B16" s="16" t="s">
        <v>6</v>
      </c>
      <c r="C16" s="9"/>
      <c r="D16" s="50">
        <v>7</v>
      </c>
      <c r="E16" s="98">
        <v>19</v>
      </c>
      <c r="F16" s="98"/>
      <c r="G16" s="98"/>
      <c r="H16" s="99">
        <v>19</v>
      </c>
    </row>
    <row r="17" spans="1:8">
      <c r="A17" s="15"/>
      <c r="B17" s="16" t="s">
        <v>7</v>
      </c>
      <c r="C17" s="9"/>
      <c r="D17" s="50">
        <v>6</v>
      </c>
      <c r="E17" s="98">
        <v>5</v>
      </c>
      <c r="F17" s="98"/>
      <c r="G17" s="98"/>
      <c r="H17" s="99">
        <v>5</v>
      </c>
    </row>
    <row r="18" spans="1:8">
      <c r="A18" s="15"/>
      <c r="B18" s="16" t="s">
        <v>1</v>
      </c>
      <c r="C18" s="51"/>
      <c r="D18" s="50">
        <v>5</v>
      </c>
      <c r="E18" s="98">
        <v>5</v>
      </c>
      <c r="F18" s="98"/>
      <c r="G18" s="98"/>
      <c r="H18" s="99">
        <v>5</v>
      </c>
    </row>
    <row r="19" spans="1:8">
      <c r="A19" s="15"/>
      <c r="B19" s="16"/>
      <c r="C19" s="9"/>
      <c r="D19" s="50">
        <v>4</v>
      </c>
      <c r="E19" s="98">
        <v>24</v>
      </c>
      <c r="F19" s="98"/>
      <c r="G19" s="98"/>
      <c r="H19" s="99">
        <v>24</v>
      </c>
    </row>
    <row r="20" spans="1:8">
      <c r="A20" s="15"/>
      <c r="B20" s="16"/>
      <c r="C20" s="9" t="s">
        <v>1</v>
      </c>
      <c r="D20" s="50">
        <v>3</v>
      </c>
      <c r="E20" s="98">
        <v>2</v>
      </c>
      <c r="F20" s="98"/>
      <c r="G20" s="98"/>
      <c r="H20" s="99">
        <v>2</v>
      </c>
    </row>
    <row r="21" spans="1:8">
      <c r="A21" s="15"/>
      <c r="B21" s="16"/>
      <c r="C21" s="9"/>
      <c r="D21" s="50">
        <v>2</v>
      </c>
      <c r="E21" s="98">
        <v>4</v>
      </c>
      <c r="F21" s="98"/>
      <c r="G21" s="98"/>
      <c r="H21" s="99">
        <v>4</v>
      </c>
    </row>
    <row r="22" spans="1:8">
      <c r="A22" s="15"/>
      <c r="B22" s="10"/>
      <c r="C22" s="17"/>
      <c r="D22" s="49">
        <v>1</v>
      </c>
      <c r="E22" s="98"/>
      <c r="F22" s="98"/>
      <c r="G22" s="98"/>
      <c r="H22" s="99">
        <v>0</v>
      </c>
    </row>
    <row r="23" spans="1:8" ht="12.75" customHeight="1">
      <c r="A23" s="15"/>
      <c r="B23" s="161" t="s">
        <v>14</v>
      </c>
      <c r="C23" s="162"/>
      <c r="D23" s="163"/>
      <c r="E23" s="99">
        <v>249</v>
      </c>
      <c r="F23" s="99">
        <v>3</v>
      </c>
      <c r="G23" s="99">
        <v>0</v>
      </c>
      <c r="H23" s="99">
        <v>252</v>
      </c>
    </row>
    <row r="24" spans="1:8">
      <c r="A24" s="15"/>
      <c r="B24" s="49"/>
      <c r="C24" s="52"/>
      <c r="D24" s="50">
        <v>13</v>
      </c>
      <c r="E24" s="98">
        <v>602</v>
      </c>
      <c r="F24" s="98">
        <v>8</v>
      </c>
      <c r="G24" s="98">
        <v>4</v>
      </c>
      <c r="H24" s="99">
        <v>614</v>
      </c>
    </row>
    <row r="25" spans="1:8">
      <c r="A25" s="15"/>
      <c r="B25" s="16"/>
      <c r="C25" s="11" t="s">
        <v>0</v>
      </c>
      <c r="D25" s="50">
        <v>12</v>
      </c>
      <c r="E25" s="98">
        <v>7</v>
      </c>
      <c r="F25" s="98"/>
      <c r="G25" s="98"/>
      <c r="H25" s="99">
        <v>7</v>
      </c>
    </row>
    <row r="26" spans="1:8">
      <c r="A26" s="15"/>
      <c r="B26" s="16" t="s">
        <v>7</v>
      </c>
      <c r="C26" s="11"/>
      <c r="D26" s="50">
        <v>11</v>
      </c>
      <c r="E26" s="98">
        <v>6</v>
      </c>
      <c r="F26" s="98"/>
      <c r="G26" s="98"/>
      <c r="H26" s="99">
        <v>6</v>
      </c>
    </row>
    <row r="27" spans="1:8">
      <c r="A27" s="15"/>
      <c r="B27" s="16" t="s">
        <v>8</v>
      </c>
      <c r="C27" s="52"/>
      <c r="D27" s="50">
        <v>10</v>
      </c>
      <c r="E27" s="98">
        <v>6</v>
      </c>
      <c r="F27" s="98"/>
      <c r="G27" s="98"/>
      <c r="H27" s="99">
        <v>6</v>
      </c>
    </row>
    <row r="28" spans="1:8">
      <c r="A28" s="15"/>
      <c r="B28" s="16" t="s">
        <v>0</v>
      </c>
      <c r="C28" s="11"/>
      <c r="D28" s="50">
        <v>9</v>
      </c>
      <c r="E28" s="98">
        <v>13</v>
      </c>
      <c r="F28" s="98"/>
      <c r="G28" s="98"/>
      <c r="H28" s="99">
        <v>13</v>
      </c>
    </row>
    <row r="29" spans="1:8">
      <c r="A29" s="15"/>
      <c r="B29" s="16" t="s">
        <v>2</v>
      </c>
      <c r="C29" s="11" t="s">
        <v>5</v>
      </c>
      <c r="D29" s="50">
        <v>8</v>
      </c>
      <c r="E29" s="98">
        <v>16</v>
      </c>
      <c r="F29" s="98"/>
      <c r="G29" s="98"/>
      <c r="H29" s="99">
        <v>16</v>
      </c>
    </row>
    <row r="30" spans="1:8">
      <c r="A30" s="15"/>
      <c r="B30" s="16" t="s">
        <v>4</v>
      </c>
      <c r="C30" s="11"/>
      <c r="D30" s="50">
        <v>7</v>
      </c>
      <c r="E30" s="98">
        <v>16</v>
      </c>
      <c r="F30" s="98"/>
      <c r="G30" s="98"/>
      <c r="H30" s="99">
        <v>16</v>
      </c>
    </row>
    <row r="31" spans="1:8">
      <c r="A31" s="15"/>
      <c r="B31" s="16" t="s">
        <v>0</v>
      </c>
      <c r="C31" s="11"/>
      <c r="D31" s="50">
        <v>6</v>
      </c>
      <c r="E31" s="98">
        <v>10</v>
      </c>
      <c r="F31" s="98"/>
      <c r="G31" s="98"/>
      <c r="H31" s="99">
        <v>10</v>
      </c>
    </row>
    <row r="32" spans="1:8">
      <c r="A32" s="15"/>
      <c r="B32" s="16" t="s">
        <v>9</v>
      </c>
      <c r="C32" s="52"/>
      <c r="D32" s="50">
        <v>5</v>
      </c>
      <c r="E32" s="98">
        <v>6</v>
      </c>
      <c r="F32" s="98"/>
      <c r="G32" s="98"/>
      <c r="H32" s="99">
        <v>6</v>
      </c>
    </row>
    <row r="33" spans="1:8">
      <c r="A33" s="15"/>
      <c r="B33" s="16"/>
      <c r="C33" s="11"/>
      <c r="D33" s="50">
        <v>4</v>
      </c>
      <c r="E33" s="98">
        <v>18</v>
      </c>
      <c r="F33" s="98"/>
      <c r="G33" s="98"/>
      <c r="H33" s="99">
        <v>18</v>
      </c>
    </row>
    <row r="34" spans="1:8">
      <c r="A34" s="15"/>
      <c r="B34" s="16"/>
      <c r="C34" s="11" t="s">
        <v>1</v>
      </c>
      <c r="D34" s="50">
        <v>3</v>
      </c>
      <c r="E34" s="98">
        <v>1</v>
      </c>
      <c r="F34" s="98"/>
      <c r="G34" s="98"/>
      <c r="H34" s="99">
        <v>1</v>
      </c>
    </row>
    <row r="35" spans="1:8">
      <c r="A35" s="15"/>
      <c r="B35" s="16"/>
      <c r="C35" s="11"/>
      <c r="D35" s="50">
        <v>2</v>
      </c>
      <c r="E35" s="98">
        <v>9</v>
      </c>
      <c r="F35" s="98"/>
      <c r="G35" s="98"/>
      <c r="H35" s="99">
        <v>9</v>
      </c>
    </row>
    <row r="36" spans="1:8">
      <c r="A36" s="15"/>
      <c r="B36" s="10"/>
      <c r="C36" s="18"/>
      <c r="D36" s="49">
        <v>1</v>
      </c>
      <c r="E36" s="98">
        <v>2</v>
      </c>
      <c r="F36" s="98"/>
      <c r="G36" s="98"/>
      <c r="H36" s="99">
        <v>2</v>
      </c>
    </row>
    <row r="37" spans="1:8" ht="12.75" customHeight="1">
      <c r="A37" s="15"/>
      <c r="B37" s="161" t="s">
        <v>15</v>
      </c>
      <c r="C37" s="162"/>
      <c r="D37" s="163"/>
      <c r="E37" s="99">
        <v>712</v>
      </c>
      <c r="F37" s="99">
        <v>8</v>
      </c>
      <c r="G37" s="99">
        <v>4</v>
      </c>
      <c r="H37" s="99">
        <v>724</v>
      </c>
    </row>
    <row r="38" spans="1:8">
      <c r="A38" s="15"/>
      <c r="B38" s="49"/>
      <c r="C38" s="49"/>
      <c r="D38" s="50">
        <v>13</v>
      </c>
      <c r="E38" s="98">
        <v>2</v>
      </c>
      <c r="F38" s="98"/>
      <c r="G38" s="98"/>
      <c r="H38" s="99">
        <v>2</v>
      </c>
    </row>
    <row r="39" spans="1:8">
      <c r="A39" s="15"/>
      <c r="B39" s="16" t="s">
        <v>1</v>
      </c>
      <c r="C39" s="11" t="s">
        <v>0</v>
      </c>
      <c r="D39" s="50">
        <v>12</v>
      </c>
      <c r="E39" s="98"/>
      <c r="F39" s="98"/>
      <c r="G39" s="98"/>
      <c r="H39" s="99">
        <v>0</v>
      </c>
    </row>
    <row r="40" spans="1:8">
      <c r="A40" s="15"/>
      <c r="B40" s="16" t="s">
        <v>10</v>
      </c>
      <c r="C40" s="10"/>
      <c r="D40" s="50">
        <v>11</v>
      </c>
      <c r="E40" s="98"/>
      <c r="F40" s="98"/>
      <c r="G40" s="98"/>
      <c r="H40" s="99">
        <v>0</v>
      </c>
    </row>
    <row r="41" spans="1:8">
      <c r="A41" s="15"/>
      <c r="B41" s="16" t="s">
        <v>11</v>
      </c>
      <c r="C41" s="11"/>
      <c r="D41" s="50">
        <v>10</v>
      </c>
      <c r="E41" s="98"/>
      <c r="F41" s="98"/>
      <c r="G41" s="98"/>
      <c r="H41" s="99">
        <v>0</v>
      </c>
    </row>
    <row r="42" spans="1:8">
      <c r="A42" s="15"/>
      <c r="B42" s="16" t="s">
        <v>4</v>
      </c>
      <c r="C42" s="11"/>
      <c r="D42" s="50">
        <v>9</v>
      </c>
      <c r="E42" s="98"/>
      <c r="F42" s="98"/>
      <c r="G42" s="98"/>
      <c r="H42" s="9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8"/>
      <c r="F43" s="98"/>
      <c r="G43" s="98"/>
      <c r="H43" s="99">
        <v>0</v>
      </c>
    </row>
    <row r="44" spans="1:8">
      <c r="A44" s="15"/>
      <c r="B44" s="16" t="s">
        <v>4</v>
      </c>
      <c r="C44" s="11"/>
      <c r="D44" s="50">
        <v>7</v>
      </c>
      <c r="E44" s="98"/>
      <c r="F44" s="98"/>
      <c r="G44" s="98"/>
      <c r="H44" s="99">
        <v>0</v>
      </c>
    </row>
    <row r="45" spans="1:8">
      <c r="A45" s="15"/>
      <c r="B45" s="16" t="s">
        <v>1</v>
      </c>
      <c r="C45" s="11"/>
      <c r="D45" s="50">
        <v>6</v>
      </c>
      <c r="E45" s="98"/>
      <c r="F45" s="98"/>
      <c r="G45" s="98"/>
      <c r="H45" s="99">
        <v>0</v>
      </c>
    </row>
    <row r="46" spans="1:8">
      <c r="A46" s="15"/>
      <c r="B46" s="16" t="s">
        <v>12</v>
      </c>
      <c r="C46" s="49"/>
      <c r="D46" s="50">
        <v>5</v>
      </c>
      <c r="E46" s="98"/>
      <c r="F46" s="98"/>
      <c r="G46" s="98"/>
      <c r="H46" s="99">
        <v>0</v>
      </c>
    </row>
    <row r="47" spans="1:8">
      <c r="A47" s="15"/>
      <c r="B47" s="16"/>
      <c r="C47" s="11"/>
      <c r="D47" s="50">
        <v>4</v>
      </c>
      <c r="E47" s="98"/>
      <c r="F47" s="98"/>
      <c r="G47" s="98"/>
      <c r="H47" s="99">
        <v>0</v>
      </c>
    </row>
    <row r="48" spans="1:8">
      <c r="A48" s="15"/>
      <c r="B48" s="16"/>
      <c r="C48" s="11" t="s">
        <v>1</v>
      </c>
      <c r="D48" s="50">
        <v>3</v>
      </c>
      <c r="E48" s="98"/>
      <c r="F48" s="98"/>
      <c r="G48" s="98"/>
      <c r="H48" s="99">
        <v>0</v>
      </c>
    </row>
    <row r="49" spans="1:8">
      <c r="A49" s="15"/>
      <c r="B49" s="16"/>
      <c r="C49" s="11"/>
      <c r="D49" s="50">
        <v>2</v>
      </c>
      <c r="E49" s="98"/>
      <c r="F49" s="98"/>
      <c r="G49" s="98"/>
      <c r="H49" s="99">
        <v>0</v>
      </c>
    </row>
    <row r="50" spans="1:8">
      <c r="A50" s="15"/>
      <c r="B50" s="10"/>
      <c r="C50" s="11"/>
      <c r="D50" s="49">
        <v>1</v>
      </c>
      <c r="E50" s="98"/>
      <c r="F50" s="98"/>
      <c r="G50" s="98"/>
      <c r="H50" s="99">
        <v>0</v>
      </c>
    </row>
    <row r="51" spans="1:8" ht="12.75" customHeight="1">
      <c r="B51" s="164" t="s">
        <v>16</v>
      </c>
      <c r="C51" s="164"/>
      <c r="D51" s="164"/>
      <c r="E51" s="99">
        <v>2</v>
      </c>
      <c r="F51" s="99">
        <v>0</v>
      </c>
      <c r="G51" s="99">
        <v>0</v>
      </c>
      <c r="H51" s="99">
        <v>2</v>
      </c>
    </row>
    <row r="52" spans="1:8" ht="12.75" customHeight="1">
      <c r="B52" s="158" t="s">
        <v>17</v>
      </c>
      <c r="C52" s="158"/>
      <c r="D52" s="158"/>
      <c r="E52" s="100">
        <v>963</v>
      </c>
      <c r="F52" s="100">
        <v>11</v>
      </c>
      <c r="G52" s="100">
        <v>4</v>
      </c>
      <c r="H52" s="100">
        <v>978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Normal="100" workbookViewId="0">
      <selection activeCell="L21" sqref="L2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54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7">
        <v>101</v>
      </c>
      <c r="F10" s="137">
        <v>0</v>
      </c>
      <c r="G10" s="137">
        <v>4</v>
      </c>
      <c r="H10" s="136">
        <f>SUM(E10:G10)</f>
        <v>105</v>
      </c>
    </row>
    <row r="11" spans="1:8">
      <c r="A11" s="15"/>
      <c r="B11" s="16" t="s">
        <v>1</v>
      </c>
      <c r="C11" s="9" t="s">
        <v>0</v>
      </c>
      <c r="D11" s="50">
        <v>12</v>
      </c>
      <c r="E11" s="135">
        <v>9</v>
      </c>
      <c r="F11" s="137">
        <v>0</v>
      </c>
      <c r="G11" s="137">
        <v>0</v>
      </c>
      <c r="H11" s="136">
        <f t="shared" ref="H11:H22" si="0">SUM(E11:G11)</f>
        <v>9</v>
      </c>
    </row>
    <row r="12" spans="1:8">
      <c r="A12" s="15"/>
      <c r="B12" s="16" t="s">
        <v>2</v>
      </c>
      <c r="C12" s="9"/>
      <c r="D12" s="50">
        <v>11</v>
      </c>
      <c r="E12" s="135">
        <v>3</v>
      </c>
      <c r="F12" s="137">
        <v>0</v>
      </c>
      <c r="G12" s="137">
        <v>0</v>
      </c>
      <c r="H12" s="136">
        <f t="shared" si="0"/>
        <v>3</v>
      </c>
    </row>
    <row r="13" spans="1:8">
      <c r="A13" s="15"/>
      <c r="B13" s="16" t="s">
        <v>1</v>
      </c>
      <c r="C13" s="51"/>
      <c r="D13" s="50">
        <v>10</v>
      </c>
      <c r="E13" s="135">
        <v>2</v>
      </c>
      <c r="F13" s="137">
        <v>0</v>
      </c>
      <c r="G13" s="137">
        <v>0</v>
      </c>
      <c r="H13" s="136">
        <f t="shared" si="0"/>
        <v>2</v>
      </c>
    </row>
    <row r="14" spans="1:8">
      <c r="A14" s="15"/>
      <c r="B14" s="16" t="s">
        <v>3</v>
      </c>
      <c r="C14" s="9"/>
      <c r="D14" s="50">
        <v>9</v>
      </c>
      <c r="E14" s="135">
        <v>1</v>
      </c>
      <c r="F14" s="137">
        <v>0</v>
      </c>
      <c r="G14" s="137">
        <v>0</v>
      </c>
      <c r="H14" s="136">
        <f t="shared" si="0"/>
        <v>1</v>
      </c>
    </row>
    <row r="15" spans="1:8">
      <c r="A15" s="15"/>
      <c r="B15" s="16" t="s">
        <v>4</v>
      </c>
      <c r="C15" s="9" t="s">
        <v>5</v>
      </c>
      <c r="D15" s="50">
        <v>8</v>
      </c>
      <c r="E15" s="135">
        <v>3</v>
      </c>
      <c r="F15" s="137">
        <v>0</v>
      </c>
      <c r="G15" s="137">
        <v>0</v>
      </c>
      <c r="H15" s="136">
        <f t="shared" si="0"/>
        <v>3</v>
      </c>
    </row>
    <row r="16" spans="1:8">
      <c r="A16" s="15"/>
      <c r="B16" s="16" t="s">
        <v>6</v>
      </c>
      <c r="C16" s="9"/>
      <c r="D16" s="50">
        <v>7</v>
      </c>
      <c r="E16" s="135">
        <v>5</v>
      </c>
      <c r="F16" s="137">
        <v>0</v>
      </c>
      <c r="G16" s="137">
        <v>1</v>
      </c>
      <c r="H16" s="136">
        <f t="shared" si="0"/>
        <v>6</v>
      </c>
    </row>
    <row r="17" spans="1:8">
      <c r="A17" s="15"/>
      <c r="B17" s="16" t="s">
        <v>7</v>
      </c>
      <c r="C17" s="9"/>
      <c r="D17" s="50">
        <v>6</v>
      </c>
      <c r="E17" s="135">
        <v>14</v>
      </c>
      <c r="F17" s="137">
        <v>0</v>
      </c>
      <c r="G17" s="137">
        <v>0</v>
      </c>
      <c r="H17" s="136">
        <f t="shared" si="0"/>
        <v>14</v>
      </c>
    </row>
    <row r="18" spans="1:8">
      <c r="A18" s="15"/>
      <c r="B18" s="16" t="s">
        <v>1</v>
      </c>
      <c r="C18" s="51"/>
      <c r="D18" s="50">
        <v>5</v>
      </c>
      <c r="E18" s="135">
        <v>6</v>
      </c>
      <c r="F18" s="137">
        <v>0</v>
      </c>
      <c r="G18" s="137">
        <v>2</v>
      </c>
      <c r="H18" s="136">
        <f t="shared" si="0"/>
        <v>8</v>
      </c>
    </row>
    <row r="19" spans="1:8">
      <c r="A19" s="15"/>
      <c r="B19" s="16"/>
      <c r="C19" s="9"/>
      <c r="D19" s="50">
        <v>4</v>
      </c>
      <c r="E19" s="135">
        <v>18</v>
      </c>
      <c r="F19" s="137">
        <v>0</v>
      </c>
      <c r="G19" s="137">
        <v>4</v>
      </c>
      <c r="H19" s="136">
        <f t="shared" si="0"/>
        <v>22</v>
      </c>
    </row>
    <row r="20" spans="1:8">
      <c r="A20" s="15"/>
      <c r="B20" s="16"/>
      <c r="C20" s="9" t="s">
        <v>1</v>
      </c>
      <c r="D20" s="50">
        <v>3</v>
      </c>
      <c r="E20" s="135">
        <v>20</v>
      </c>
      <c r="F20" s="137">
        <v>0</v>
      </c>
      <c r="G20" s="137">
        <v>0</v>
      </c>
      <c r="H20" s="136">
        <f>SUM(E20:G20)</f>
        <v>20</v>
      </c>
    </row>
    <row r="21" spans="1:8">
      <c r="A21" s="15"/>
      <c r="B21" s="16"/>
      <c r="C21" s="9"/>
      <c r="D21" s="50">
        <v>2</v>
      </c>
      <c r="E21" s="135">
        <v>8</v>
      </c>
      <c r="F21" s="137">
        <v>0</v>
      </c>
      <c r="G21" s="137">
        <v>0</v>
      </c>
      <c r="H21" s="136">
        <f t="shared" si="0"/>
        <v>8</v>
      </c>
    </row>
    <row r="22" spans="1:8">
      <c r="A22" s="15"/>
      <c r="B22" s="10"/>
      <c r="C22" s="17"/>
      <c r="D22" s="49">
        <v>1</v>
      </c>
      <c r="E22" s="135">
        <v>9</v>
      </c>
      <c r="F22" s="137">
        <v>0</v>
      </c>
      <c r="G22" s="137">
        <v>0</v>
      </c>
      <c r="H22" s="136">
        <f t="shared" si="0"/>
        <v>9</v>
      </c>
    </row>
    <row r="23" spans="1:8" ht="12.75" customHeight="1">
      <c r="A23" s="15"/>
      <c r="B23" s="161" t="s">
        <v>14</v>
      </c>
      <c r="C23" s="162"/>
      <c r="D23" s="163"/>
      <c r="E23" s="134">
        <f>SUM(E10:E22)</f>
        <v>199</v>
      </c>
      <c r="F23" s="134">
        <f>SUM(F10:F22)</f>
        <v>0</v>
      </c>
      <c r="G23" s="134">
        <f>SUM(G10:G22)</f>
        <v>11</v>
      </c>
      <c r="H23" s="134">
        <f>SUM(E23:G23)</f>
        <v>210</v>
      </c>
    </row>
    <row r="24" spans="1:8">
      <c r="A24" s="15"/>
      <c r="B24" s="49"/>
      <c r="C24" s="52"/>
      <c r="D24" s="50">
        <v>13</v>
      </c>
      <c r="E24" s="137">
        <v>359</v>
      </c>
      <c r="F24" s="137">
        <v>0</v>
      </c>
      <c r="G24" s="137">
        <v>10</v>
      </c>
      <c r="H24" s="136">
        <f>SUM(E24:G24)</f>
        <v>369</v>
      </c>
    </row>
    <row r="25" spans="1:8">
      <c r="A25" s="15"/>
      <c r="B25" s="16"/>
      <c r="C25" s="11" t="s">
        <v>0</v>
      </c>
      <c r="D25" s="50">
        <v>12</v>
      </c>
      <c r="E25" s="137">
        <v>27</v>
      </c>
      <c r="F25" s="137">
        <v>0</v>
      </c>
      <c r="G25" s="137">
        <v>2</v>
      </c>
      <c r="H25" s="136">
        <f t="shared" ref="H25:H36" si="1">SUM(E25:G25)</f>
        <v>29</v>
      </c>
    </row>
    <row r="26" spans="1:8">
      <c r="A26" s="15"/>
      <c r="B26" s="16" t="s">
        <v>7</v>
      </c>
      <c r="C26" s="11"/>
      <c r="D26" s="50">
        <v>11</v>
      </c>
      <c r="E26" s="135">
        <v>4</v>
      </c>
      <c r="F26" s="137">
        <v>0</v>
      </c>
      <c r="G26" s="137">
        <v>0</v>
      </c>
      <c r="H26" s="136">
        <f t="shared" si="1"/>
        <v>4</v>
      </c>
    </row>
    <row r="27" spans="1:8">
      <c r="A27" s="15"/>
      <c r="B27" s="16" t="s">
        <v>8</v>
      </c>
      <c r="C27" s="52"/>
      <c r="D27" s="50">
        <v>10</v>
      </c>
      <c r="E27" s="135">
        <v>2</v>
      </c>
      <c r="F27" s="137">
        <v>0</v>
      </c>
      <c r="G27" s="137">
        <v>0</v>
      </c>
      <c r="H27" s="136">
        <f t="shared" si="1"/>
        <v>2</v>
      </c>
    </row>
    <row r="28" spans="1:8">
      <c r="A28" s="15"/>
      <c r="B28" s="16" t="s">
        <v>0</v>
      </c>
      <c r="C28" s="11"/>
      <c r="D28" s="50">
        <v>9</v>
      </c>
      <c r="E28" s="135">
        <v>1</v>
      </c>
      <c r="F28" s="137">
        <v>0</v>
      </c>
      <c r="G28" s="137">
        <v>0</v>
      </c>
      <c r="H28" s="136">
        <f t="shared" si="1"/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35">
        <v>3</v>
      </c>
      <c r="F29" s="137">
        <v>0</v>
      </c>
      <c r="G29" s="137">
        <v>0</v>
      </c>
      <c r="H29" s="136">
        <f t="shared" si="1"/>
        <v>3</v>
      </c>
    </row>
    <row r="30" spans="1:8">
      <c r="A30" s="15"/>
      <c r="B30" s="16" t="s">
        <v>4</v>
      </c>
      <c r="C30" s="11"/>
      <c r="D30" s="50">
        <v>7</v>
      </c>
      <c r="E30" s="135">
        <v>5</v>
      </c>
      <c r="F30" s="137">
        <v>0</v>
      </c>
      <c r="G30" s="137">
        <v>0</v>
      </c>
      <c r="H30" s="136">
        <f t="shared" si="1"/>
        <v>5</v>
      </c>
    </row>
    <row r="31" spans="1:8">
      <c r="A31" s="15"/>
      <c r="B31" s="16" t="s">
        <v>0</v>
      </c>
      <c r="C31" s="11"/>
      <c r="D31" s="50">
        <v>6</v>
      </c>
      <c r="E31" s="135">
        <v>11</v>
      </c>
      <c r="F31" s="137">
        <v>0</v>
      </c>
      <c r="G31" s="137">
        <v>0</v>
      </c>
      <c r="H31" s="136">
        <f t="shared" si="1"/>
        <v>11</v>
      </c>
    </row>
    <row r="32" spans="1:8">
      <c r="A32" s="15"/>
      <c r="B32" s="16" t="s">
        <v>9</v>
      </c>
      <c r="C32" s="52"/>
      <c r="D32" s="50">
        <v>5</v>
      </c>
      <c r="E32" s="135">
        <v>24</v>
      </c>
      <c r="F32" s="137">
        <v>0</v>
      </c>
      <c r="G32" s="137">
        <v>0</v>
      </c>
      <c r="H32" s="136">
        <f t="shared" si="1"/>
        <v>24</v>
      </c>
    </row>
    <row r="33" spans="1:8">
      <c r="A33" s="15"/>
      <c r="B33" s="16"/>
      <c r="C33" s="11"/>
      <c r="D33" s="50">
        <v>4</v>
      </c>
      <c r="E33" s="135">
        <v>4</v>
      </c>
      <c r="F33" s="137">
        <v>0</v>
      </c>
      <c r="G33" s="137">
        <v>1</v>
      </c>
      <c r="H33" s="136">
        <f t="shared" si="1"/>
        <v>5</v>
      </c>
    </row>
    <row r="34" spans="1:8">
      <c r="A34" s="15"/>
      <c r="B34" s="16"/>
      <c r="C34" s="11" t="s">
        <v>1</v>
      </c>
      <c r="D34" s="50">
        <v>3</v>
      </c>
      <c r="E34" s="135">
        <v>44</v>
      </c>
      <c r="F34" s="137">
        <v>0</v>
      </c>
      <c r="G34" s="137">
        <v>1</v>
      </c>
      <c r="H34" s="136">
        <f t="shared" si="1"/>
        <v>45</v>
      </c>
    </row>
    <row r="35" spans="1:8">
      <c r="A35" s="15"/>
      <c r="B35" s="16"/>
      <c r="C35" s="11"/>
      <c r="D35" s="50">
        <v>2</v>
      </c>
      <c r="E35" s="135">
        <v>7</v>
      </c>
      <c r="F35" s="137">
        <v>0</v>
      </c>
      <c r="G35" s="137">
        <v>0</v>
      </c>
      <c r="H35" s="136">
        <f t="shared" si="1"/>
        <v>7</v>
      </c>
    </row>
    <row r="36" spans="1:8">
      <c r="A36" s="15"/>
      <c r="B36" s="10"/>
      <c r="C36" s="18"/>
      <c r="D36" s="49">
        <v>1</v>
      </c>
      <c r="E36" s="137">
        <v>12</v>
      </c>
      <c r="F36" s="137">
        <v>0</v>
      </c>
      <c r="G36" s="137">
        <v>0</v>
      </c>
      <c r="H36" s="136">
        <f t="shared" si="1"/>
        <v>12</v>
      </c>
    </row>
    <row r="37" spans="1:8" ht="12.75" customHeight="1">
      <c r="A37" s="15"/>
      <c r="B37" s="161" t="s">
        <v>15</v>
      </c>
      <c r="C37" s="162"/>
      <c r="D37" s="163"/>
      <c r="E37" s="134">
        <f>SUM(E24:E36)</f>
        <v>503</v>
      </c>
      <c r="F37" s="133">
        <f>SUM(F24:F36)</f>
        <v>0</v>
      </c>
      <c r="G37" s="134">
        <f>SUM(G24:G36)</f>
        <v>14</v>
      </c>
      <c r="H37" s="134">
        <f>SUM(E37:G37)</f>
        <v>517</v>
      </c>
    </row>
    <row r="38" spans="1:8">
      <c r="A38" s="15"/>
      <c r="B38" s="49"/>
      <c r="C38" s="49"/>
      <c r="D38" s="50">
        <v>13</v>
      </c>
      <c r="E38" s="137">
        <v>2</v>
      </c>
      <c r="F38" s="137">
        <v>0</v>
      </c>
      <c r="G38" s="137">
        <v>0</v>
      </c>
      <c r="H38" s="132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37">
        <v>0</v>
      </c>
      <c r="F39" s="137">
        <v>0</v>
      </c>
      <c r="G39" s="137">
        <v>0</v>
      </c>
      <c r="H39" s="132">
        <v>0</v>
      </c>
    </row>
    <row r="40" spans="1:8">
      <c r="A40" s="15"/>
      <c r="B40" s="16" t="s">
        <v>10</v>
      </c>
      <c r="C40" s="10"/>
      <c r="D40" s="50">
        <v>11</v>
      </c>
      <c r="E40" s="137">
        <v>0</v>
      </c>
      <c r="F40" s="137">
        <v>0</v>
      </c>
      <c r="G40" s="137">
        <v>0</v>
      </c>
      <c r="H40" s="132">
        <v>0</v>
      </c>
    </row>
    <row r="41" spans="1:8">
      <c r="A41" s="15"/>
      <c r="B41" s="16" t="s">
        <v>11</v>
      </c>
      <c r="C41" s="11"/>
      <c r="D41" s="50">
        <v>10</v>
      </c>
      <c r="E41" s="137">
        <v>0</v>
      </c>
      <c r="F41" s="137">
        <v>0</v>
      </c>
      <c r="G41" s="137">
        <v>0</v>
      </c>
      <c r="H41" s="132">
        <v>0</v>
      </c>
    </row>
    <row r="42" spans="1:8">
      <c r="A42" s="15"/>
      <c r="B42" s="16" t="s">
        <v>4</v>
      </c>
      <c r="C42" s="11"/>
      <c r="D42" s="50">
        <v>9</v>
      </c>
      <c r="E42" s="137">
        <v>0</v>
      </c>
      <c r="F42" s="137">
        <v>0</v>
      </c>
      <c r="G42" s="137">
        <v>0</v>
      </c>
      <c r="H42" s="132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7">
        <v>0</v>
      </c>
      <c r="F43" s="137">
        <v>0</v>
      </c>
      <c r="G43" s="137">
        <v>0</v>
      </c>
      <c r="H43" s="132">
        <v>0</v>
      </c>
    </row>
    <row r="44" spans="1:8">
      <c r="A44" s="15"/>
      <c r="B44" s="16" t="s">
        <v>4</v>
      </c>
      <c r="C44" s="11"/>
      <c r="D44" s="50">
        <v>7</v>
      </c>
      <c r="E44" s="137">
        <v>0</v>
      </c>
      <c r="F44" s="137">
        <v>0</v>
      </c>
      <c r="G44" s="137">
        <v>0</v>
      </c>
      <c r="H44" s="132">
        <v>0</v>
      </c>
    </row>
    <row r="45" spans="1:8">
      <c r="A45" s="15"/>
      <c r="B45" s="16" t="s">
        <v>1</v>
      </c>
      <c r="C45" s="11"/>
      <c r="D45" s="50">
        <v>6</v>
      </c>
      <c r="E45" s="137">
        <v>0</v>
      </c>
      <c r="F45" s="137">
        <v>0</v>
      </c>
      <c r="G45" s="137">
        <v>0</v>
      </c>
      <c r="H45" s="132">
        <v>0</v>
      </c>
    </row>
    <row r="46" spans="1:8">
      <c r="A46" s="15"/>
      <c r="B46" s="16" t="s">
        <v>12</v>
      </c>
      <c r="C46" s="49"/>
      <c r="D46" s="50">
        <v>5</v>
      </c>
      <c r="E46" s="137">
        <v>0</v>
      </c>
      <c r="F46" s="137">
        <v>0</v>
      </c>
      <c r="G46" s="137">
        <v>0</v>
      </c>
      <c r="H46" s="132">
        <v>0</v>
      </c>
    </row>
    <row r="47" spans="1:8">
      <c r="A47" s="15"/>
      <c r="B47" s="16"/>
      <c r="C47" s="11"/>
      <c r="D47" s="50">
        <v>4</v>
      </c>
      <c r="E47" s="137">
        <v>0</v>
      </c>
      <c r="F47" s="137">
        <v>0</v>
      </c>
      <c r="G47" s="137">
        <v>0</v>
      </c>
      <c r="H47" s="132">
        <v>0</v>
      </c>
    </row>
    <row r="48" spans="1:8">
      <c r="A48" s="15"/>
      <c r="B48" s="16"/>
      <c r="C48" s="11" t="s">
        <v>1</v>
      </c>
      <c r="D48" s="50">
        <v>3</v>
      </c>
      <c r="E48" s="137">
        <v>0</v>
      </c>
      <c r="F48" s="137">
        <v>0</v>
      </c>
      <c r="G48" s="137">
        <v>0</v>
      </c>
      <c r="H48" s="132">
        <v>0</v>
      </c>
    </row>
    <row r="49" spans="1:8">
      <c r="A49" s="15"/>
      <c r="B49" s="16"/>
      <c r="C49" s="11"/>
      <c r="D49" s="50">
        <v>2</v>
      </c>
      <c r="E49" s="137">
        <v>0</v>
      </c>
      <c r="F49" s="137">
        <v>0</v>
      </c>
      <c r="G49" s="137">
        <v>0</v>
      </c>
      <c r="H49" s="132">
        <v>0</v>
      </c>
    </row>
    <row r="50" spans="1:8">
      <c r="A50" s="15"/>
      <c r="B50" s="10"/>
      <c r="C50" s="11"/>
      <c r="D50" s="49">
        <v>1</v>
      </c>
      <c r="E50" s="137">
        <v>0</v>
      </c>
      <c r="F50" s="137">
        <v>0</v>
      </c>
      <c r="G50" s="137">
        <v>0</v>
      </c>
      <c r="H50" s="132">
        <v>0</v>
      </c>
    </row>
    <row r="51" spans="1:8" ht="12.75" customHeight="1">
      <c r="B51" s="164" t="s">
        <v>16</v>
      </c>
      <c r="C51" s="164"/>
      <c r="D51" s="164"/>
      <c r="E51" s="134">
        <f>SUM(E38:E50)</f>
        <v>2</v>
      </c>
      <c r="F51" s="97">
        <f>SUM(F38:F50)</f>
        <v>0</v>
      </c>
      <c r="G51" s="134">
        <f>SUM(G38:G50)</f>
        <v>0</v>
      </c>
      <c r="H51" s="134">
        <f>SUM(E51:G51)</f>
        <v>2</v>
      </c>
    </row>
    <row r="52" spans="1:8" ht="12.75" customHeight="1">
      <c r="B52" s="158" t="s">
        <v>17</v>
      </c>
      <c r="C52" s="158"/>
      <c r="D52" s="158"/>
      <c r="E52" s="131">
        <f>E51+E37+E23</f>
        <v>704</v>
      </c>
      <c r="F52" s="131">
        <f>F23+F37+F51</f>
        <v>0</v>
      </c>
      <c r="G52" s="131">
        <f>G23+G37+G51</f>
        <v>25</v>
      </c>
      <c r="H52" s="131">
        <f>H51+H37+H23</f>
        <v>729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18" sqref="M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55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0">
        <v>583</v>
      </c>
      <c r="F10" s="130">
        <v>19</v>
      </c>
      <c r="G10" s="130"/>
      <c r="H10" s="129">
        <f t="shared" ref="H10:H22" si="0">E10+F10+G10</f>
        <v>602</v>
      </c>
    </row>
    <row r="11" spans="1:8">
      <c r="A11" s="15"/>
      <c r="B11" s="16" t="s">
        <v>1</v>
      </c>
      <c r="C11" s="9" t="s">
        <v>0</v>
      </c>
      <c r="D11" s="50">
        <v>12</v>
      </c>
      <c r="E11" s="130">
        <v>24</v>
      </c>
      <c r="F11" s="130">
        <v>2</v>
      </c>
      <c r="G11" s="130"/>
      <c r="H11" s="129">
        <f t="shared" si="0"/>
        <v>26</v>
      </c>
    </row>
    <row r="12" spans="1:8">
      <c r="A12" s="15"/>
      <c r="B12" s="16" t="s">
        <v>2</v>
      </c>
      <c r="C12" s="9"/>
      <c r="D12" s="50">
        <v>11</v>
      </c>
      <c r="E12" s="130">
        <v>23</v>
      </c>
      <c r="F12" s="130">
        <v>1</v>
      </c>
      <c r="G12" s="130"/>
      <c r="H12" s="129">
        <f t="shared" si="0"/>
        <v>24</v>
      </c>
    </row>
    <row r="13" spans="1:8">
      <c r="A13" s="15"/>
      <c r="B13" s="16" t="s">
        <v>1</v>
      </c>
      <c r="C13" s="51"/>
      <c r="D13" s="50">
        <v>10</v>
      </c>
      <c r="E13" s="130">
        <v>23</v>
      </c>
      <c r="F13" s="130">
        <v>1</v>
      </c>
      <c r="G13" s="130"/>
      <c r="H13" s="129">
        <f t="shared" si="0"/>
        <v>24</v>
      </c>
    </row>
    <row r="14" spans="1:8">
      <c r="A14" s="15"/>
      <c r="B14" s="16" t="s">
        <v>3</v>
      </c>
      <c r="C14" s="9"/>
      <c r="D14" s="50">
        <v>9</v>
      </c>
      <c r="E14" s="130">
        <v>78</v>
      </c>
      <c r="F14" s="130">
        <v>2</v>
      </c>
      <c r="G14" s="130"/>
      <c r="H14" s="129">
        <f t="shared" si="0"/>
        <v>80</v>
      </c>
    </row>
    <row r="15" spans="1:8">
      <c r="A15" s="15"/>
      <c r="B15" s="16" t="s">
        <v>4</v>
      </c>
      <c r="C15" s="9" t="s">
        <v>5</v>
      </c>
      <c r="D15" s="50">
        <v>8</v>
      </c>
      <c r="E15" s="130">
        <v>55</v>
      </c>
      <c r="F15" s="130">
        <v>3</v>
      </c>
      <c r="G15" s="130">
        <v>1</v>
      </c>
      <c r="H15" s="129">
        <f t="shared" si="0"/>
        <v>59</v>
      </c>
    </row>
    <row r="16" spans="1:8">
      <c r="A16" s="15"/>
      <c r="B16" s="16" t="s">
        <v>6</v>
      </c>
      <c r="C16" s="9"/>
      <c r="D16" s="50">
        <v>7</v>
      </c>
      <c r="E16" s="130">
        <v>71</v>
      </c>
      <c r="F16" s="130">
        <v>9</v>
      </c>
      <c r="G16" s="130"/>
      <c r="H16" s="129">
        <f t="shared" si="0"/>
        <v>80</v>
      </c>
    </row>
    <row r="17" spans="1:8">
      <c r="A17" s="15"/>
      <c r="B17" s="16" t="s">
        <v>7</v>
      </c>
      <c r="C17" s="9"/>
      <c r="D17" s="50">
        <v>6</v>
      </c>
      <c r="E17" s="130">
        <v>65</v>
      </c>
      <c r="F17" s="130">
        <v>7</v>
      </c>
      <c r="G17" s="130"/>
      <c r="H17" s="129">
        <f t="shared" si="0"/>
        <v>72</v>
      </c>
    </row>
    <row r="18" spans="1:8">
      <c r="A18" s="15"/>
      <c r="B18" s="16" t="s">
        <v>1</v>
      </c>
      <c r="C18" s="51"/>
      <c r="D18" s="50">
        <v>5</v>
      </c>
      <c r="E18" s="130">
        <v>52</v>
      </c>
      <c r="F18" s="130">
        <v>4</v>
      </c>
      <c r="G18" s="130"/>
      <c r="H18" s="129">
        <f t="shared" si="0"/>
        <v>56</v>
      </c>
    </row>
    <row r="19" spans="1:8">
      <c r="A19" s="15"/>
      <c r="B19" s="16"/>
      <c r="C19" s="9"/>
      <c r="D19" s="50">
        <v>4</v>
      </c>
      <c r="E19" s="130">
        <v>39</v>
      </c>
      <c r="F19" s="130">
        <v>6</v>
      </c>
      <c r="G19" s="130"/>
      <c r="H19" s="129">
        <f t="shared" si="0"/>
        <v>45</v>
      </c>
    </row>
    <row r="20" spans="1:8">
      <c r="A20" s="15"/>
      <c r="B20" s="16"/>
      <c r="C20" s="9" t="s">
        <v>1</v>
      </c>
      <c r="D20" s="50">
        <v>3</v>
      </c>
      <c r="E20" s="130">
        <v>31</v>
      </c>
      <c r="F20" s="130">
        <v>2</v>
      </c>
      <c r="G20" s="130"/>
      <c r="H20" s="129">
        <f t="shared" si="0"/>
        <v>33</v>
      </c>
    </row>
    <row r="21" spans="1:8">
      <c r="A21" s="15"/>
      <c r="B21" s="16"/>
      <c r="C21" s="9"/>
      <c r="D21" s="50">
        <v>2</v>
      </c>
      <c r="E21" s="130">
        <v>14</v>
      </c>
      <c r="F21" s="130">
        <v>4</v>
      </c>
      <c r="G21" s="130"/>
      <c r="H21" s="129">
        <f t="shared" si="0"/>
        <v>18</v>
      </c>
    </row>
    <row r="22" spans="1:8">
      <c r="A22" s="15"/>
      <c r="B22" s="10"/>
      <c r="C22" s="17"/>
      <c r="D22" s="49">
        <v>1</v>
      </c>
      <c r="E22" s="130">
        <v>24</v>
      </c>
      <c r="F22" s="130"/>
      <c r="G22" s="130"/>
      <c r="H22" s="129">
        <f t="shared" si="0"/>
        <v>24</v>
      </c>
    </row>
    <row r="23" spans="1:8" ht="12.75" customHeight="1">
      <c r="A23" s="15"/>
      <c r="B23" s="161" t="s">
        <v>14</v>
      </c>
      <c r="C23" s="162"/>
      <c r="D23" s="163"/>
      <c r="E23" s="129">
        <f t="shared" ref="E23:H23" si="1">SUM(E10:E22)</f>
        <v>1082</v>
      </c>
      <c r="F23" s="129">
        <f t="shared" si="1"/>
        <v>60</v>
      </c>
      <c r="G23" s="129">
        <f t="shared" si="1"/>
        <v>1</v>
      </c>
      <c r="H23" s="129">
        <f t="shared" si="1"/>
        <v>1143</v>
      </c>
    </row>
    <row r="24" spans="1:8">
      <c r="A24" s="15"/>
      <c r="B24" s="49"/>
      <c r="C24" s="52"/>
      <c r="D24" s="50">
        <v>13</v>
      </c>
      <c r="E24" s="130">
        <v>1100</v>
      </c>
      <c r="F24" s="130">
        <v>38</v>
      </c>
      <c r="G24" s="130">
        <v>5</v>
      </c>
      <c r="H24" s="129">
        <f t="shared" ref="H24:H36" si="2">E24+F24+G24</f>
        <v>1143</v>
      </c>
    </row>
    <row r="25" spans="1:8">
      <c r="A25" s="15"/>
      <c r="B25" s="16"/>
      <c r="C25" s="11" t="s">
        <v>0</v>
      </c>
      <c r="D25" s="50">
        <v>12</v>
      </c>
      <c r="E25" s="130">
        <v>37</v>
      </c>
      <c r="F25" s="130">
        <v>2</v>
      </c>
      <c r="G25" s="130"/>
      <c r="H25" s="129">
        <f t="shared" si="2"/>
        <v>39</v>
      </c>
    </row>
    <row r="26" spans="1:8">
      <c r="A26" s="15"/>
      <c r="B26" s="16" t="s">
        <v>7</v>
      </c>
      <c r="C26" s="11"/>
      <c r="D26" s="50">
        <v>11</v>
      </c>
      <c r="E26" s="130">
        <v>47</v>
      </c>
      <c r="F26" s="130">
        <v>3</v>
      </c>
      <c r="G26" s="130"/>
      <c r="H26" s="129">
        <f t="shared" si="2"/>
        <v>50</v>
      </c>
    </row>
    <row r="27" spans="1:8">
      <c r="A27" s="15"/>
      <c r="B27" s="16" t="s">
        <v>8</v>
      </c>
      <c r="C27" s="52"/>
      <c r="D27" s="50">
        <v>10</v>
      </c>
      <c r="E27" s="130">
        <v>20</v>
      </c>
      <c r="F27" s="130"/>
      <c r="G27" s="130">
        <v>1</v>
      </c>
      <c r="H27" s="129">
        <f t="shared" si="2"/>
        <v>21</v>
      </c>
    </row>
    <row r="28" spans="1:8">
      <c r="A28" s="15"/>
      <c r="B28" s="16" t="s">
        <v>0</v>
      </c>
      <c r="C28" s="11"/>
      <c r="D28" s="50">
        <v>9</v>
      </c>
      <c r="E28" s="130">
        <v>84</v>
      </c>
      <c r="F28" s="130">
        <v>3</v>
      </c>
      <c r="G28" s="130"/>
      <c r="H28" s="129">
        <f t="shared" si="2"/>
        <v>87</v>
      </c>
    </row>
    <row r="29" spans="1:8">
      <c r="A29" s="15"/>
      <c r="B29" s="16" t="s">
        <v>2</v>
      </c>
      <c r="C29" s="11" t="s">
        <v>5</v>
      </c>
      <c r="D29" s="50">
        <v>8</v>
      </c>
      <c r="E29" s="130">
        <v>121</v>
      </c>
      <c r="F29" s="130">
        <v>7</v>
      </c>
      <c r="G29" s="130"/>
      <c r="H29" s="129">
        <f t="shared" si="2"/>
        <v>128</v>
      </c>
    </row>
    <row r="30" spans="1:8">
      <c r="A30" s="15"/>
      <c r="B30" s="16" t="s">
        <v>4</v>
      </c>
      <c r="C30" s="11"/>
      <c r="D30" s="50">
        <v>7</v>
      </c>
      <c r="E30" s="130">
        <v>101</v>
      </c>
      <c r="F30" s="130">
        <v>8</v>
      </c>
      <c r="G30" s="130"/>
      <c r="H30" s="129">
        <f t="shared" si="2"/>
        <v>109</v>
      </c>
    </row>
    <row r="31" spans="1:8">
      <c r="A31" s="15"/>
      <c r="B31" s="16" t="s">
        <v>0</v>
      </c>
      <c r="C31" s="11"/>
      <c r="D31" s="50">
        <v>6</v>
      </c>
      <c r="E31" s="130">
        <v>68</v>
      </c>
      <c r="F31" s="130">
        <v>7</v>
      </c>
      <c r="G31" s="130"/>
      <c r="H31" s="129">
        <f t="shared" si="2"/>
        <v>75</v>
      </c>
    </row>
    <row r="32" spans="1:8">
      <c r="A32" s="15"/>
      <c r="B32" s="16" t="s">
        <v>9</v>
      </c>
      <c r="C32" s="52"/>
      <c r="D32" s="50">
        <v>5</v>
      </c>
      <c r="E32" s="130">
        <v>91</v>
      </c>
      <c r="F32" s="130">
        <v>10</v>
      </c>
      <c r="G32" s="130"/>
      <c r="H32" s="129">
        <f t="shared" si="2"/>
        <v>101</v>
      </c>
    </row>
    <row r="33" spans="1:8">
      <c r="A33" s="15"/>
      <c r="B33" s="16"/>
      <c r="C33" s="11"/>
      <c r="D33" s="50">
        <v>4</v>
      </c>
      <c r="E33" s="130">
        <v>132</v>
      </c>
      <c r="F33" s="130">
        <v>8</v>
      </c>
      <c r="G33" s="130"/>
      <c r="H33" s="129">
        <f t="shared" si="2"/>
        <v>140</v>
      </c>
    </row>
    <row r="34" spans="1:8">
      <c r="A34" s="15"/>
      <c r="B34" s="16"/>
      <c r="C34" s="11" t="s">
        <v>1</v>
      </c>
      <c r="D34" s="50">
        <v>3</v>
      </c>
      <c r="E34" s="130">
        <v>45</v>
      </c>
      <c r="F34" s="130"/>
      <c r="G34" s="130"/>
      <c r="H34" s="129">
        <f t="shared" si="2"/>
        <v>45</v>
      </c>
    </row>
    <row r="35" spans="1:8">
      <c r="A35" s="15"/>
      <c r="B35" s="16"/>
      <c r="C35" s="11"/>
      <c r="D35" s="50">
        <v>2</v>
      </c>
      <c r="E35" s="130">
        <v>37</v>
      </c>
      <c r="F35" s="130">
        <v>4</v>
      </c>
      <c r="G35" s="130"/>
      <c r="H35" s="129">
        <f t="shared" si="2"/>
        <v>41</v>
      </c>
    </row>
    <row r="36" spans="1:8">
      <c r="A36" s="15"/>
      <c r="B36" s="10"/>
      <c r="C36" s="18"/>
      <c r="D36" s="49">
        <v>1</v>
      </c>
      <c r="E36" s="130">
        <v>45</v>
      </c>
      <c r="F36" s="130">
        <v>1</v>
      </c>
      <c r="G36" s="130"/>
      <c r="H36" s="129">
        <f t="shared" si="2"/>
        <v>46</v>
      </c>
    </row>
    <row r="37" spans="1:8" ht="12.75" customHeight="1">
      <c r="A37" s="15"/>
      <c r="B37" s="161" t="s">
        <v>15</v>
      </c>
      <c r="C37" s="162"/>
      <c r="D37" s="163"/>
      <c r="E37" s="129">
        <f t="shared" ref="E37:H37" si="3">SUM(E24:E36)</f>
        <v>1928</v>
      </c>
      <c r="F37" s="129">
        <f t="shared" si="3"/>
        <v>91</v>
      </c>
      <c r="G37" s="129">
        <f t="shared" si="3"/>
        <v>6</v>
      </c>
      <c r="H37" s="129">
        <f t="shared" si="3"/>
        <v>2025</v>
      </c>
    </row>
    <row r="38" spans="1:8">
      <c r="A38" s="15"/>
      <c r="B38" s="49"/>
      <c r="C38" s="49"/>
      <c r="D38" s="50">
        <v>13</v>
      </c>
      <c r="E38" s="130">
        <v>4</v>
      </c>
      <c r="F38" s="130"/>
      <c r="G38" s="130"/>
      <c r="H38" s="129">
        <f t="shared" ref="H38:H50" si="4">E38+F38+G38</f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30"/>
      <c r="F39" s="130"/>
      <c r="G39" s="130"/>
      <c r="H39" s="129">
        <f t="shared" si="4"/>
        <v>0</v>
      </c>
    </row>
    <row r="40" spans="1:8">
      <c r="A40" s="15"/>
      <c r="B40" s="16" t="s">
        <v>10</v>
      </c>
      <c r="C40" s="10"/>
      <c r="D40" s="50">
        <v>11</v>
      </c>
      <c r="E40" s="130"/>
      <c r="F40" s="130"/>
      <c r="G40" s="130"/>
      <c r="H40" s="129">
        <f t="shared" si="4"/>
        <v>0</v>
      </c>
    </row>
    <row r="41" spans="1:8">
      <c r="A41" s="15"/>
      <c r="B41" s="16" t="s">
        <v>11</v>
      </c>
      <c r="C41" s="11"/>
      <c r="D41" s="50">
        <v>10</v>
      </c>
      <c r="E41" s="130"/>
      <c r="F41" s="130"/>
      <c r="G41" s="130"/>
      <c r="H41" s="129">
        <f t="shared" si="4"/>
        <v>0</v>
      </c>
    </row>
    <row r="42" spans="1:8">
      <c r="A42" s="15"/>
      <c r="B42" s="16" t="s">
        <v>4</v>
      </c>
      <c r="C42" s="11"/>
      <c r="D42" s="50">
        <v>9</v>
      </c>
      <c r="E42" s="130"/>
      <c r="F42" s="130"/>
      <c r="G42" s="130"/>
      <c r="H42" s="129">
        <f t="shared" si="4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0"/>
      <c r="F43" s="130"/>
      <c r="G43" s="130"/>
      <c r="H43" s="129">
        <f t="shared" si="4"/>
        <v>0</v>
      </c>
    </row>
    <row r="44" spans="1:8">
      <c r="A44" s="15"/>
      <c r="B44" s="16" t="s">
        <v>4</v>
      </c>
      <c r="C44" s="11"/>
      <c r="D44" s="50">
        <v>7</v>
      </c>
      <c r="E44" s="130"/>
      <c r="F44" s="130"/>
      <c r="G44" s="130"/>
      <c r="H44" s="129">
        <f t="shared" si="4"/>
        <v>0</v>
      </c>
    </row>
    <row r="45" spans="1:8">
      <c r="A45" s="15"/>
      <c r="B45" s="16" t="s">
        <v>1</v>
      </c>
      <c r="C45" s="11"/>
      <c r="D45" s="50">
        <v>6</v>
      </c>
      <c r="E45" s="130"/>
      <c r="F45" s="130"/>
      <c r="G45" s="130"/>
      <c r="H45" s="129">
        <f t="shared" si="4"/>
        <v>0</v>
      </c>
    </row>
    <row r="46" spans="1:8">
      <c r="A46" s="15"/>
      <c r="B46" s="16" t="s">
        <v>12</v>
      </c>
      <c r="C46" s="49"/>
      <c r="D46" s="50">
        <v>5</v>
      </c>
      <c r="E46" s="130"/>
      <c r="F46" s="130"/>
      <c r="G46" s="130"/>
      <c r="H46" s="129">
        <f t="shared" si="4"/>
        <v>0</v>
      </c>
    </row>
    <row r="47" spans="1:8">
      <c r="A47" s="15"/>
      <c r="B47" s="16"/>
      <c r="C47" s="11"/>
      <c r="D47" s="50">
        <v>4</v>
      </c>
      <c r="E47" s="130"/>
      <c r="F47" s="130"/>
      <c r="G47" s="130"/>
      <c r="H47" s="129">
        <f t="shared" si="4"/>
        <v>0</v>
      </c>
    </row>
    <row r="48" spans="1:8">
      <c r="A48" s="15"/>
      <c r="B48" s="16"/>
      <c r="C48" s="11" t="s">
        <v>1</v>
      </c>
      <c r="D48" s="50">
        <v>3</v>
      </c>
      <c r="E48" s="130"/>
      <c r="F48" s="130"/>
      <c r="G48" s="130"/>
      <c r="H48" s="129">
        <f t="shared" si="4"/>
        <v>0</v>
      </c>
    </row>
    <row r="49" spans="1:8">
      <c r="A49" s="15"/>
      <c r="B49" s="16"/>
      <c r="C49" s="11"/>
      <c r="D49" s="50">
        <v>2</v>
      </c>
      <c r="E49" s="130"/>
      <c r="F49" s="130"/>
      <c r="G49" s="130"/>
      <c r="H49" s="129">
        <f t="shared" si="4"/>
        <v>0</v>
      </c>
    </row>
    <row r="50" spans="1:8">
      <c r="A50" s="15"/>
      <c r="B50" s="10"/>
      <c r="C50" s="11"/>
      <c r="D50" s="49">
        <v>1</v>
      </c>
      <c r="E50" s="130"/>
      <c r="F50" s="130"/>
      <c r="G50" s="130"/>
      <c r="H50" s="129">
        <f t="shared" si="4"/>
        <v>0</v>
      </c>
    </row>
    <row r="51" spans="1:8" ht="12.75" customHeight="1">
      <c r="B51" s="164" t="s">
        <v>16</v>
      </c>
      <c r="C51" s="164"/>
      <c r="D51" s="164"/>
      <c r="E51" s="129">
        <f t="shared" ref="E51:H51" si="5">SUM(E38:E50)</f>
        <v>4</v>
      </c>
      <c r="F51" s="129">
        <f t="shared" si="5"/>
        <v>0</v>
      </c>
      <c r="G51" s="129">
        <f t="shared" si="5"/>
        <v>0</v>
      </c>
      <c r="H51" s="129">
        <f t="shared" si="5"/>
        <v>4</v>
      </c>
    </row>
    <row r="52" spans="1:8" ht="12.75" customHeight="1">
      <c r="B52" s="158" t="s">
        <v>17</v>
      </c>
      <c r="C52" s="158"/>
      <c r="D52" s="158"/>
      <c r="E52" s="128">
        <f t="shared" ref="E52:H52" si="6">+E23+E37+E51</f>
        <v>3014</v>
      </c>
      <c r="F52" s="128">
        <f t="shared" si="6"/>
        <v>151</v>
      </c>
      <c r="G52" s="128">
        <f t="shared" si="6"/>
        <v>7</v>
      </c>
      <c r="H52" s="128">
        <f t="shared" si="6"/>
        <v>3172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decimal" operator="greaterThanOrEqual" allowBlank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M23" sqref="M2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56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57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1" t="s">
        <v>30</v>
      </c>
      <c r="C8" s="171"/>
      <c r="D8" s="171"/>
      <c r="E8" s="171" t="s">
        <v>18</v>
      </c>
      <c r="F8" s="171"/>
      <c r="G8" s="171"/>
      <c r="H8" s="171"/>
    </row>
    <row r="9" spans="1:8" ht="24">
      <c r="B9" s="171"/>
      <c r="C9" s="171"/>
      <c r="D9" s="171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96">
        <v>89</v>
      </c>
      <c r="F10" s="96">
        <v>5</v>
      </c>
      <c r="G10" s="96">
        <v>1</v>
      </c>
      <c r="H10" s="95">
        <f>E10+F10+G10</f>
        <v>95</v>
      </c>
    </row>
    <row r="11" spans="1:8">
      <c r="A11" s="15"/>
      <c r="B11" s="69" t="s">
        <v>1</v>
      </c>
      <c r="C11" s="67" t="s">
        <v>0</v>
      </c>
      <c r="D11" s="68">
        <v>12</v>
      </c>
      <c r="E11" s="96">
        <v>5</v>
      </c>
      <c r="F11" s="96">
        <v>1</v>
      </c>
      <c r="G11" s="96">
        <v>0</v>
      </c>
      <c r="H11" s="95">
        <f t="shared" ref="H11:H22" si="0">E11+F11+G11</f>
        <v>6</v>
      </c>
    </row>
    <row r="12" spans="1:8">
      <c r="A12" s="15"/>
      <c r="B12" s="69" t="s">
        <v>2</v>
      </c>
      <c r="C12" s="67"/>
      <c r="D12" s="68">
        <v>11</v>
      </c>
      <c r="E12" s="96">
        <v>3</v>
      </c>
      <c r="F12" s="96">
        <v>0</v>
      </c>
      <c r="G12" s="96">
        <v>0</v>
      </c>
      <c r="H12" s="95">
        <f t="shared" si="0"/>
        <v>3</v>
      </c>
    </row>
    <row r="13" spans="1:8">
      <c r="A13" s="15"/>
      <c r="B13" s="69" t="s">
        <v>1</v>
      </c>
      <c r="C13" s="70"/>
      <c r="D13" s="68">
        <v>10</v>
      </c>
      <c r="E13" s="96">
        <v>19</v>
      </c>
      <c r="F13" s="96">
        <v>3</v>
      </c>
      <c r="G13" s="96">
        <v>0</v>
      </c>
      <c r="H13" s="95">
        <f t="shared" si="0"/>
        <v>22</v>
      </c>
    </row>
    <row r="14" spans="1:8">
      <c r="A14" s="15"/>
      <c r="B14" s="69" t="s">
        <v>3</v>
      </c>
      <c r="C14" s="67"/>
      <c r="D14" s="68">
        <v>9</v>
      </c>
      <c r="E14" s="96">
        <v>20</v>
      </c>
      <c r="F14" s="96">
        <v>2</v>
      </c>
      <c r="G14" s="96">
        <v>0</v>
      </c>
      <c r="H14" s="95">
        <f t="shared" si="0"/>
        <v>22</v>
      </c>
    </row>
    <row r="15" spans="1:8">
      <c r="A15" s="15"/>
      <c r="B15" s="69" t="s">
        <v>4</v>
      </c>
      <c r="C15" s="67" t="s">
        <v>5</v>
      </c>
      <c r="D15" s="68">
        <v>8</v>
      </c>
      <c r="E15" s="96">
        <v>3</v>
      </c>
      <c r="F15" s="96">
        <v>0</v>
      </c>
      <c r="G15" s="96">
        <v>0</v>
      </c>
      <c r="H15" s="95">
        <f t="shared" si="0"/>
        <v>3</v>
      </c>
    </row>
    <row r="16" spans="1:8">
      <c r="A16" s="15"/>
      <c r="B16" s="69" t="s">
        <v>6</v>
      </c>
      <c r="C16" s="67"/>
      <c r="D16" s="68">
        <v>7</v>
      </c>
      <c r="E16" s="96">
        <v>10</v>
      </c>
      <c r="F16" s="96">
        <v>3</v>
      </c>
      <c r="G16" s="96">
        <v>0</v>
      </c>
      <c r="H16" s="95">
        <f t="shared" si="0"/>
        <v>13</v>
      </c>
    </row>
    <row r="17" spans="1:8">
      <c r="A17" s="15"/>
      <c r="B17" s="69" t="s">
        <v>7</v>
      </c>
      <c r="C17" s="67"/>
      <c r="D17" s="68">
        <v>6</v>
      </c>
      <c r="E17" s="96">
        <v>10</v>
      </c>
      <c r="F17" s="96">
        <v>0</v>
      </c>
      <c r="G17" s="96">
        <v>0</v>
      </c>
      <c r="H17" s="95">
        <f t="shared" si="0"/>
        <v>10</v>
      </c>
    </row>
    <row r="18" spans="1:8">
      <c r="A18" s="15"/>
      <c r="B18" s="69" t="s">
        <v>1</v>
      </c>
      <c r="C18" s="70"/>
      <c r="D18" s="68">
        <v>5</v>
      </c>
      <c r="E18" s="96">
        <v>1</v>
      </c>
      <c r="F18" s="96">
        <v>0</v>
      </c>
      <c r="G18" s="96">
        <v>0</v>
      </c>
      <c r="H18" s="95">
        <f t="shared" si="0"/>
        <v>1</v>
      </c>
    </row>
    <row r="19" spans="1:8">
      <c r="A19" s="15"/>
      <c r="B19" s="69"/>
      <c r="C19" s="67"/>
      <c r="D19" s="68">
        <v>4</v>
      </c>
      <c r="E19" s="96">
        <v>17</v>
      </c>
      <c r="F19" s="96">
        <v>7</v>
      </c>
      <c r="G19" s="96">
        <v>0</v>
      </c>
      <c r="H19" s="95">
        <f t="shared" si="0"/>
        <v>24</v>
      </c>
    </row>
    <row r="20" spans="1:8">
      <c r="A20" s="15"/>
      <c r="B20" s="69"/>
      <c r="C20" s="67" t="s">
        <v>1</v>
      </c>
      <c r="D20" s="68">
        <v>3</v>
      </c>
      <c r="E20" s="96">
        <v>7</v>
      </c>
      <c r="F20" s="96">
        <v>1</v>
      </c>
      <c r="G20" s="96">
        <v>0</v>
      </c>
      <c r="H20" s="95">
        <f t="shared" si="0"/>
        <v>8</v>
      </c>
    </row>
    <row r="21" spans="1:8">
      <c r="A21" s="15"/>
      <c r="B21" s="69"/>
      <c r="C21" s="67"/>
      <c r="D21" s="68">
        <v>2</v>
      </c>
      <c r="E21" s="96">
        <v>5</v>
      </c>
      <c r="F21" s="96">
        <v>2</v>
      </c>
      <c r="G21" s="96">
        <v>0</v>
      </c>
      <c r="H21" s="95">
        <f t="shared" si="0"/>
        <v>7</v>
      </c>
    </row>
    <row r="22" spans="1:8">
      <c r="A22" s="15"/>
      <c r="B22" s="71"/>
      <c r="C22" s="72"/>
      <c r="D22" s="66">
        <v>1</v>
      </c>
      <c r="E22" s="96">
        <v>2</v>
      </c>
      <c r="F22" s="96">
        <v>1</v>
      </c>
      <c r="G22" s="96">
        <v>0</v>
      </c>
      <c r="H22" s="95">
        <f t="shared" si="0"/>
        <v>3</v>
      </c>
    </row>
    <row r="23" spans="1:8" ht="12.75" customHeight="1">
      <c r="A23" s="15"/>
      <c r="B23" s="172" t="s">
        <v>14</v>
      </c>
      <c r="C23" s="173"/>
      <c r="D23" s="174"/>
      <c r="E23" s="95">
        <f>SUM(E10:E22)</f>
        <v>191</v>
      </c>
      <c r="F23" s="95">
        <f>SUM(F10:F22)</f>
        <v>25</v>
      </c>
      <c r="G23" s="95">
        <f>SUM(G10:G22)</f>
        <v>1</v>
      </c>
      <c r="H23" s="95">
        <f>SUM(H10:H22)</f>
        <v>217</v>
      </c>
    </row>
    <row r="24" spans="1:8">
      <c r="A24" s="15"/>
      <c r="B24" s="66"/>
      <c r="C24" s="73"/>
      <c r="D24" s="68">
        <v>13</v>
      </c>
      <c r="E24" s="96">
        <v>201</v>
      </c>
      <c r="F24" s="96">
        <v>8</v>
      </c>
      <c r="G24" s="96">
        <v>1</v>
      </c>
      <c r="H24" s="95">
        <f t="shared" ref="H24:H36" si="1">E24+F24+G24</f>
        <v>210</v>
      </c>
    </row>
    <row r="25" spans="1:8">
      <c r="A25" s="15"/>
      <c r="B25" s="69"/>
      <c r="C25" s="74" t="s">
        <v>0</v>
      </c>
      <c r="D25" s="68">
        <v>12</v>
      </c>
      <c r="E25" s="96">
        <v>3</v>
      </c>
      <c r="F25" s="96">
        <v>0</v>
      </c>
      <c r="G25" s="96">
        <v>0</v>
      </c>
      <c r="H25" s="95">
        <f t="shared" si="1"/>
        <v>3</v>
      </c>
    </row>
    <row r="26" spans="1:8">
      <c r="A26" s="15"/>
      <c r="B26" s="69" t="s">
        <v>7</v>
      </c>
      <c r="C26" s="74"/>
      <c r="D26" s="68">
        <v>11</v>
      </c>
      <c r="E26" s="96">
        <v>2</v>
      </c>
      <c r="F26" s="96">
        <v>0</v>
      </c>
      <c r="G26" s="96">
        <v>0</v>
      </c>
      <c r="H26" s="95">
        <f t="shared" si="1"/>
        <v>2</v>
      </c>
    </row>
    <row r="27" spans="1:8">
      <c r="A27" s="15"/>
      <c r="B27" s="69" t="s">
        <v>8</v>
      </c>
      <c r="C27" s="73"/>
      <c r="D27" s="68">
        <v>10</v>
      </c>
      <c r="E27" s="96">
        <v>8</v>
      </c>
      <c r="F27" s="96">
        <v>3</v>
      </c>
      <c r="G27" s="96">
        <v>0</v>
      </c>
      <c r="H27" s="95">
        <f t="shared" si="1"/>
        <v>11</v>
      </c>
    </row>
    <row r="28" spans="1:8">
      <c r="A28" s="15"/>
      <c r="B28" s="69" t="s">
        <v>0</v>
      </c>
      <c r="C28" s="74"/>
      <c r="D28" s="68">
        <v>9</v>
      </c>
      <c r="E28" s="96">
        <v>7</v>
      </c>
      <c r="F28" s="96">
        <v>0</v>
      </c>
      <c r="G28" s="96">
        <v>0</v>
      </c>
      <c r="H28" s="95">
        <f t="shared" si="1"/>
        <v>7</v>
      </c>
    </row>
    <row r="29" spans="1:8">
      <c r="A29" s="15"/>
      <c r="B29" s="69" t="s">
        <v>2</v>
      </c>
      <c r="C29" s="74" t="s">
        <v>5</v>
      </c>
      <c r="D29" s="68">
        <v>8</v>
      </c>
      <c r="E29" s="96">
        <v>5</v>
      </c>
      <c r="F29" s="96">
        <v>1</v>
      </c>
      <c r="G29" s="96">
        <v>0</v>
      </c>
      <c r="H29" s="95">
        <f t="shared" si="1"/>
        <v>6</v>
      </c>
    </row>
    <row r="30" spans="1:8">
      <c r="A30" s="15"/>
      <c r="B30" s="69" t="s">
        <v>4</v>
      </c>
      <c r="C30" s="74"/>
      <c r="D30" s="68">
        <v>7</v>
      </c>
      <c r="E30" s="96">
        <v>9</v>
      </c>
      <c r="F30" s="96">
        <v>0</v>
      </c>
      <c r="G30" s="96">
        <v>0</v>
      </c>
      <c r="H30" s="95">
        <f t="shared" si="1"/>
        <v>9</v>
      </c>
    </row>
    <row r="31" spans="1:8">
      <c r="A31" s="15"/>
      <c r="B31" s="69" t="s">
        <v>0</v>
      </c>
      <c r="C31" s="74"/>
      <c r="D31" s="68">
        <v>6</v>
      </c>
      <c r="E31" s="96">
        <v>8</v>
      </c>
      <c r="F31" s="96">
        <v>2</v>
      </c>
      <c r="G31" s="96">
        <v>0</v>
      </c>
      <c r="H31" s="95">
        <f t="shared" si="1"/>
        <v>10</v>
      </c>
    </row>
    <row r="32" spans="1:8">
      <c r="A32" s="15"/>
      <c r="B32" s="69" t="s">
        <v>9</v>
      </c>
      <c r="C32" s="73"/>
      <c r="D32" s="68">
        <v>5</v>
      </c>
      <c r="E32" s="96">
        <v>1</v>
      </c>
      <c r="F32" s="96">
        <v>0</v>
      </c>
      <c r="G32" s="96">
        <v>0</v>
      </c>
      <c r="H32" s="95">
        <f t="shared" si="1"/>
        <v>1</v>
      </c>
    </row>
    <row r="33" spans="1:8">
      <c r="A33" s="15"/>
      <c r="B33" s="69"/>
      <c r="C33" s="74"/>
      <c r="D33" s="68">
        <v>4</v>
      </c>
      <c r="E33" s="96">
        <v>26</v>
      </c>
      <c r="F33" s="96">
        <v>3</v>
      </c>
      <c r="G33" s="96">
        <v>0</v>
      </c>
      <c r="H33" s="95">
        <f t="shared" si="1"/>
        <v>29</v>
      </c>
    </row>
    <row r="34" spans="1:8">
      <c r="A34" s="15"/>
      <c r="B34" s="69"/>
      <c r="C34" s="74" t="s">
        <v>1</v>
      </c>
      <c r="D34" s="68">
        <v>3</v>
      </c>
      <c r="E34" s="96">
        <v>14</v>
      </c>
      <c r="F34" s="96">
        <v>1</v>
      </c>
      <c r="G34" s="96">
        <v>0</v>
      </c>
      <c r="H34" s="95">
        <f t="shared" si="1"/>
        <v>15</v>
      </c>
    </row>
    <row r="35" spans="1:8">
      <c r="A35" s="15"/>
      <c r="B35" s="69"/>
      <c r="C35" s="74"/>
      <c r="D35" s="68">
        <v>2</v>
      </c>
      <c r="E35" s="96">
        <v>7</v>
      </c>
      <c r="F35" s="96">
        <v>0</v>
      </c>
      <c r="G35" s="96">
        <v>0</v>
      </c>
      <c r="H35" s="95">
        <f t="shared" si="1"/>
        <v>7</v>
      </c>
    </row>
    <row r="36" spans="1:8">
      <c r="A36" s="15"/>
      <c r="B36" s="71"/>
      <c r="C36" s="75"/>
      <c r="D36" s="66">
        <v>1</v>
      </c>
      <c r="E36" s="96">
        <v>10</v>
      </c>
      <c r="F36" s="96">
        <v>0</v>
      </c>
      <c r="G36" s="96">
        <v>0</v>
      </c>
      <c r="H36" s="95">
        <f t="shared" si="1"/>
        <v>10</v>
      </c>
    </row>
    <row r="37" spans="1:8" ht="12.75" customHeight="1">
      <c r="A37" s="15"/>
      <c r="B37" s="172" t="s">
        <v>15</v>
      </c>
      <c r="C37" s="173"/>
      <c r="D37" s="174"/>
      <c r="E37" s="95">
        <f>SUM(E24:E36)</f>
        <v>301</v>
      </c>
      <c r="F37" s="95">
        <f>SUM(F24:F36)</f>
        <v>18</v>
      </c>
      <c r="G37" s="95">
        <f>SUM(G24:G36)</f>
        <v>1</v>
      </c>
      <c r="H37" s="95">
        <f>SUM(H24:H36)</f>
        <v>320</v>
      </c>
    </row>
    <row r="38" spans="1:8">
      <c r="A38" s="15"/>
      <c r="B38" s="66"/>
      <c r="C38" s="66"/>
      <c r="D38" s="68">
        <v>13</v>
      </c>
      <c r="E38" s="96">
        <v>0</v>
      </c>
      <c r="F38" s="96">
        <v>0</v>
      </c>
      <c r="G38" s="96">
        <v>0</v>
      </c>
      <c r="H38" s="95">
        <f t="shared" ref="H38:H50" si="2">E38+F38+G38</f>
        <v>0</v>
      </c>
    </row>
    <row r="39" spans="1:8">
      <c r="A39" s="15"/>
      <c r="B39" s="69" t="s">
        <v>1</v>
      </c>
      <c r="C39" s="74" t="s">
        <v>0</v>
      </c>
      <c r="D39" s="68">
        <v>12</v>
      </c>
      <c r="E39" s="96">
        <v>0</v>
      </c>
      <c r="F39" s="96">
        <v>0</v>
      </c>
      <c r="G39" s="96">
        <v>0</v>
      </c>
      <c r="H39" s="95">
        <f t="shared" si="2"/>
        <v>0</v>
      </c>
    </row>
    <row r="40" spans="1:8">
      <c r="A40" s="15"/>
      <c r="B40" s="69" t="s">
        <v>10</v>
      </c>
      <c r="C40" s="71"/>
      <c r="D40" s="68">
        <v>11</v>
      </c>
      <c r="E40" s="96">
        <v>0</v>
      </c>
      <c r="F40" s="96">
        <v>0</v>
      </c>
      <c r="G40" s="96">
        <v>0</v>
      </c>
      <c r="H40" s="95">
        <f t="shared" si="2"/>
        <v>0</v>
      </c>
    </row>
    <row r="41" spans="1:8">
      <c r="A41" s="15"/>
      <c r="B41" s="69" t="s">
        <v>11</v>
      </c>
      <c r="C41" s="74"/>
      <c r="D41" s="68">
        <v>10</v>
      </c>
      <c r="E41" s="96">
        <v>0</v>
      </c>
      <c r="F41" s="96">
        <v>0</v>
      </c>
      <c r="G41" s="96">
        <v>0</v>
      </c>
      <c r="H41" s="95">
        <f t="shared" si="2"/>
        <v>0</v>
      </c>
    </row>
    <row r="42" spans="1:8">
      <c r="A42" s="15"/>
      <c r="B42" s="69" t="s">
        <v>4</v>
      </c>
      <c r="C42" s="74"/>
      <c r="D42" s="68">
        <v>9</v>
      </c>
      <c r="E42" s="96">
        <v>0</v>
      </c>
      <c r="F42" s="96">
        <v>0</v>
      </c>
      <c r="G42" s="96">
        <v>0</v>
      </c>
      <c r="H42" s="95">
        <f t="shared" si="2"/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96">
        <v>0</v>
      </c>
      <c r="F43" s="96">
        <v>0</v>
      </c>
      <c r="G43" s="96">
        <v>0</v>
      </c>
      <c r="H43" s="95">
        <f t="shared" si="2"/>
        <v>0</v>
      </c>
    </row>
    <row r="44" spans="1:8">
      <c r="A44" s="15"/>
      <c r="B44" s="69" t="s">
        <v>4</v>
      </c>
      <c r="C44" s="74"/>
      <c r="D44" s="68">
        <v>7</v>
      </c>
      <c r="E44" s="96">
        <v>0</v>
      </c>
      <c r="F44" s="96">
        <v>0</v>
      </c>
      <c r="G44" s="96">
        <v>0</v>
      </c>
      <c r="H44" s="95">
        <f t="shared" si="2"/>
        <v>0</v>
      </c>
    </row>
    <row r="45" spans="1:8">
      <c r="A45" s="15"/>
      <c r="B45" s="69" t="s">
        <v>1</v>
      </c>
      <c r="C45" s="74"/>
      <c r="D45" s="68">
        <v>6</v>
      </c>
      <c r="E45" s="96">
        <v>0</v>
      </c>
      <c r="F45" s="96">
        <v>0</v>
      </c>
      <c r="G45" s="96">
        <v>0</v>
      </c>
      <c r="H45" s="95">
        <f t="shared" si="2"/>
        <v>0</v>
      </c>
    </row>
    <row r="46" spans="1:8">
      <c r="A46" s="15"/>
      <c r="B46" s="69" t="s">
        <v>12</v>
      </c>
      <c r="C46" s="66"/>
      <c r="D46" s="68">
        <v>5</v>
      </c>
      <c r="E46" s="96">
        <v>0</v>
      </c>
      <c r="F46" s="96">
        <v>0</v>
      </c>
      <c r="G46" s="96">
        <v>0</v>
      </c>
      <c r="H46" s="95">
        <f t="shared" si="2"/>
        <v>0</v>
      </c>
    </row>
    <row r="47" spans="1:8">
      <c r="A47" s="15"/>
      <c r="B47" s="69"/>
      <c r="C47" s="74"/>
      <c r="D47" s="68">
        <v>4</v>
      </c>
      <c r="E47" s="96">
        <v>0</v>
      </c>
      <c r="F47" s="96">
        <v>0</v>
      </c>
      <c r="G47" s="96">
        <v>0</v>
      </c>
      <c r="H47" s="95">
        <f t="shared" si="2"/>
        <v>0</v>
      </c>
    </row>
    <row r="48" spans="1:8">
      <c r="A48" s="15"/>
      <c r="B48" s="69"/>
      <c r="C48" s="74" t="s">
        <v>1</v>
      </c>
      <c r="D48" s="68">
        <v>3</v>
      </c>
      <c r="E48" s="96">
        <v>0</v>
      </c>
      <c r="F48" s="96">
        <v>0</v>
      </c>
      <c r="G48" s="96">
        <v>0</v>
      </c>
      <c r="H48" s="95">
        <f t="shared" si="2"/>
        <v>0</v>
      </c>
    </row>
    <row r="49" spans="1:8">
      <c r="A49" s="15"/>
      <c r="B49" s="69"/>
      <c r="C49" s="74"/>
      <c r="D49" s="68">
        <v>2</v>
      </c>
      <c r="E49" s="96">
        <v>0</v>
      </c>
      <c r="F49" s="96">
        <v>0</v>
      </c>
      <c r="G49" s="96">
        <v>0</v>
      </c>
      <c r="H49" s="95">
        <f t="shared" si="2"/>
        <v>0</v>
      </c>
    </row>
    <row r="50" spans="1:8">
      <c r="A50" s="15"/>
      <c r="B50" s="71"/>
      <c r="C50" s="74"/>
      <c r="D50" s="66">
        <v>1</v>
      </c>
      <c r="E50" s="96">
        <v>0</v>
      </c>
      <c r="F50" s="96">
        <v>0</v>
      </c>
      <c r="G50" s="96">
        <v>0</v>
      </c>
      <c r="H50" s="95">
        <f t="shared" si="2"/>
        <v>0</v>
      </c>
    </row>
    <row r="51" spans="1:8" ht="12.75" customHeight="1">
      <c r="B51" s="175" t="s">
        <v>16</v>
      </c>
      <c r="C51" s="175"/>
      <c r="D51" s="175"/>
      <c r="E51" s="95">
        <f>SUM(E38:E50)</f>
        <v>0</v>
      </c>
      <c r="F51" s="95">
        <f>SUM(F38:F50)</f>
        <v>0</v>
      </c>
      <c r="G51" s="95">
        <f>SUM(G38:G50)</f>
        <v>0</v>
      </c>
      <c r="H51" s="95">
        <f>SUM(H38:H50)</f>
        <v>0</v>
      </c>
    </row>
    <row r="52" spans="1:8" ht="12.75" customHeight="1">
      <c r="B52" s="170" t="s">
        <v>17</v>
      </c>
      <c r="C52" s="170"/>
      <c r="D52" s="170"/>
      <c r="E52" s="94">
        <f>+E23+E37+E51</f>
        <v>492</v>
      </c>
      <c r="F52" s="94">
        <f>+F23+F37+F51</f>
        <v>43</v>
      </c>
      <c r="G52" s="94">
        <f>+G23+G37+G51</f>
        <v>2</v>
      </c>
      <c r="H52" s="94">
        <f>+H23+H37+H51</f>
        <v>537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15" sqref="K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58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46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8">
        <v>111</v>
      </c>
      <c r="F10" s="138">
        <v>10</v>
      </c>
      <c r="G10" s="138">
        <v>1</v>
      </c>
      <c r="H10" s="140">
        <f>E10+F10+G10</f>
        <v>122</v>
      </c>
    </row>
    <row r="11" spans="1:8">
      <c r="A11" s="15"/>
      <c r="B11" s="16" t="s">
        <v>1</v>
      </c>
      <c r="C11" s="9" t="s">
        <v>0</v>
      </c>
      <c r="D11" s="53">
        <v>12</v>
      </c>
      <c r="E11" s="138">
        <v>4</v>
      </c>
      <c r="F11" s="138"/>
      <c r="G11" s="138"/>
      <c r="H11" s="140">
        <f t="shared" ref="H11:H22" si="0">E11+F11+G11</f>
        <v>4</v>
      </c>
    </row>
    <row r="12" spans="1:8">
      <c r="A12" s="15"/>
      <c r="B12" s="16" t="s">
        <v>2</v>
      </c>
      <c r="C12" s="9"/>
      <c r="D12" s="53">
        <v>11</v>
      </c>
      <c r="E12" s="138">
        <v>5</v>
      </c>
      <c r="F12" s="138"/>
      <c r="G12" s="138"/>
      <c r="H12" s="140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38">
        <v>28</v>
      </c>
      <c r="F13" s="138">
        <v>2</v>
      </c>
      <c r="G13" s="138"/>
      <c r="H13" s="140">
        <f t="shared" si="0"/>
        <v>30</v>
      </c>
    </row>
    <row r="14" spans="1:8">
      <c r="A14" s="15"/>
      <c r="B14" s="16" t="s">
        <v>3</v>
      </c>
      <c r="C14" s="9"/>
      <c r="D14" s="53">
        <v>9</v>
      </c>
      <c r="E14" s="138">
        <v>42</v>
      </c>
      <c r="F14" s="138">
        <v>1</v>
      </c>
      <c r="G14" s="138"/>
      <c r="H14" s="140">
        <f t="shared" si="0"/>
        <v>43</v>
      </c>
    </row>
    <row r="15" spans="1:8">
      <c r="A15" s="15"/>
      <c r="B15" s="16" t="s">
        <v>4</v>
      </c>
      <c r="C15" s="9" t="s">
        <v>5</v>
      </c>
      <c r="D15" s="53">
        <v>8</v>
      </c>
      <c r="E15" s="138">
        <v>20</v>
      </c>
      <c r="F15" s="138">
        <v>1</v>
      </c>
      <c r="G15" s="138"/>
      <c r="H15" s="140">
        <f t="shared" si="0"/>
        <v>21</v>
      </c>
    </row>
    <row r="16" spans="1:8">
      <c r="A16" s="15"/>
      <c r="B16" s="16" t="s">
        <v>6</v>
      </c>
      <c r="C16" s="9"/>
      <c r="D16" s="53">
        <v>7</v>
      </c>
      <c r="E16" s="138">
        <v>17</v>
      </c>
      <c r="F16" s="138">
        <v>2</v>
      </c>
      <c r="G16" s="138"/>
      <c r="H16" s="140">
        <f t="shared" si="0"/>
        <v>19</v>
      </c>
    </row>
    <row r="17" spans="1:8">
      <c r="A17" s="15"/>
      <c r="B17" s="16" t="s">
        <v>7</v>
      </c>
      <c r="C17" s="9"/>
      <c r="D17" s="53">
        <v>6</v>
      </c>
      <c r="E17" s="138">
        <v>14</v>
      </c>
      <c r="F17" s="138">
        <v>1</v>
      </c>
      <c r="G17" s="138"/>
      <c r="H17" s="140">
        <f t="shared" si="0"/>
        <v>15</v>
      </c>
    </row>
    <row r="18" spans="1:8">
      <c r="A18" s="15"/>
      <c r="B18" s="16" t="s">
        <v>1</v>
      </c>
      <c r="C18" s="51"/>
      <c r="D18" s="53">
        <v>5</v>
      </c>
      <c r="E18" s="138">
        <v>24</v>
      </c>
      <c r="F18" s="138"/>
      <c r="G18" s="138"/>
      <c r="H18" s="140">
        <f t="shared" si="0"/>
        <v>24</v>
      </c>
    </row>
    <row r="19" spans="1:8">
      <c r="A19" s="15"/>
      <c r="B19" s="16"/>
      <c r="C19" s="9"/>
      <c r="D19" s="53">
        <v>4</v>
      </c>
      <c r="E19" s="138">
        <v>3</v>
      </c>
      <c r="F19" s="138">
        <v>1</v>
      </c>
      <c r="G19" s="138"/>
      <c r="H19" s="140">
        <f t="shared" si="0"/>
        <v>4</v>
      </c>
    </row>
    <row r="20" spans="1:8">
      <c r="A20" s="15"/>
      <c r="B20" s="16"/>
      <c r="C20" s="9" t="s">
        <v>1</v>
      </c>
      <c r="D20" s="53">
        <v>3</v>
      </c>
      <c r="E20" s="138">
        <v>11</v>
      </c>
      <c r="F20" s="138"/>
      <c r="G20" s="138">
        <v>1</v>
      </c>
      <c r="H20" s="140">
        <f t="shared" si="0"/>
        <v>12</v>
      </c>
    </row>
    <row r="21" spans="1:8">
      <c r="A21" s="15"/>
      <c r="B21" s="16"/>
      <c r="C21" s="9"/>
      <c r="D21" s="53">
        <v>2</v>
      </c>
      <c r="E21" s="138">
        <v>4</v>
      </c>
      <c r="F21" s="138"/>
      <c r="G21" s="138"/>
      <c r="H21" s="140">
        <f t="shared" si="0"/>
        <v>4</v>
      </c>
    </row>
    <row r="22" spans="1:8">
      <c r="A22" s="15"/>
      <c r="B22" s="10"/>
      <c r="C22" s="17"/>
      <c r="D22" s="49">
        <v>1</v>
      </c>
      <c r="E22" s="138">
        <v>2</v>
      </c>
      <c r="F22" s="138"/>
      <c r="G22" s="138"/>
      <c r="H22" s="140">
        <f t="shared" si="0"/>
        <v>2</v>
      </c>
    </row>
    <row r="23" spans="1:8" ht="12.75" customHeight="1">
      <c r="A23" s="15"/>
      <c r="B23" s="161" t="s">
        <v>14</v>
      </c>
      <c r="C23" s="162"/>
      <c r="D23" s="163"/>
      <c r="E23" s="140">
        <f>SUM(E10:E22)</f>
        <v>285</v>
      </c>
      <c r="F23" s="140">
        <f>SUM(F10:F22)</f>
        <v>18</v>
      </c>
      <c r="G23" s="140">
        <f>SUM(G10:G22)</f>
        <v>2</v>
      </c>
      <c r="H23" s="140">
        <f>SUM(H10:H22)</f>
        <v>305</v>
      </c>
    </row>
    <row r="24" spans="1:8">
      <c r="A24" s="15"/>
      <c r="B24" s="49"/>
      <c r="C24" s="52"/>
      <c r="D24" s="53">
        <v>13</v>
      </c>
      <c r="E24" s="138">
        <v>225</v>
      </c>
      <c r="F24" s="138">
        <v>5</v>
      </c>
      <c r="G24" s="138">
        <v>1</v>
      </c>
      <c r="H24" s="140">
        <f t="shared" ref="H24:H36" si="1">E24+F24+G24</f>
        <v>231</v>
      </c>
    </row>
    <row r="25" spans="1:8">
      <c r="A25" s="15"/>
      <c r="B25" s="16"/>
      <c r="C25" s="11" t="s">
        <v>0</v>
      </c>
      <c r="D25" s="53">
        <v>12</v>
      </c>
      <c r="E25" s="138">
        <v>6</v>
      </c>
      <c r="F25" s="138"/>
      <c r="G25" s="138"/>
      <c r="H25" s="140">
        <f t="shared" si="1"/>
        <v>6</v>
      </c>
    </row>
    <row r="26" spans="1:8">
      <c r="A26" s="15"/>
      <c r="B26" s="16" t="s">
        <v>7</v>
      </c>
      <c r="C26" s="11"/>
      <c r="D26" s="53">
        <v>11</v>
      </c>
      <c r="E26" s="138">
        <v>6</v>
      </c>
      <c r="F26" s="138"/>
      <c r="G26" s="138"/>
      <c r="H26" s="140">
        <f t="shared" si="1"/>
        <v>6</v>
      </c>
    </row>
    <row r="27" spans="1:8">
      <c r="A27" s="15"/>
      <c r="B27" s="16" t="s">
        <v>8</v>
      </c>
      <c r="C27" s="52"/>
      <c r="D27" s="53">
        <v>10</v>
      </c>
      <c r="E27" s="138">
        <v>11</v>
      </c>
      <c r="F27" s="138"/>
      <c r="G27" s="138"/>
      <c r="H27" s="140">
        <f t="shared" si="1"/>
        <v>11</v>
      </c>
    </row>
    <row r="28" spans="1:8">
      <c r="A28" s="15"/>
      <c r="B28" s="16" t="s">
        <v>0</v>
      </c>
      <c r="C28" s="11"/>
      <c r="D28" s="53">
        <v>9</v>
      </c>
      <c r="E28" s="138">
        <v>32</v>
      </c>
      <c r="F28" s="138">
        <v>2</v>
      </c>
      <c r="G28" s="138"/>
      <c r="H28" s="140">
        <f t="shared" si="1"/>
        <v>34</v>
      </c>
    </row>
    <row r="29" spans="1:8">
      <c r="A29" s="15"/>
      <c r="B29" s="16" t="s">
        <v>2</v>
      </c>
      <c r="C29" s="11" t="s">
        <v>5</v>
      </c>
      <c r="D29" s="53">
        <v>8</v>
      </c>
      <c r="E29" s="138">
        <v>18</v>
      </c>
      <c r="F29" s="138"/>
      <c r="G29" s="138"/>
      <c r="H29" s="140">
        <f t="shared" si="1"/>
        <v>18</v>
      </c>
    </row>
    <row r="30" spans="1:8">
      <c r="A30" s="15"/>
      <c r="B30" s="16" t="s">
        <v>4</v>
      </c>
      <c r="C30" s="11"/>
      <c r="D30" s="53">
        <v>7</v>
      </c>
      <c r="E30" s="138">
        <v>17</v>
      </c>
      <c r="F30" s="138">
        <v>3</v>
      </c>
      <c r="G30" s="138"/>
      <c r="H30" s="140">
        <f t="shared" si="1"/>
        <v>20</v>
      </c>
    </row>
    <row r="31" spans="1:8">
      <c r="A31" s="15"/>
      <c r="B31" s="16" t="s">
        <v>0</v>
      </c>
      <c r="C31" s="11"/>
      <c r="D31" s="53">
        <v>6</v>
      </c>
      <c r="E31" s="138">
        <v>13</v>
      </c>
      <c r="F31" s="138"/>
      <c r="G31" s="138"/>
      <c r="H31" s="140">
        <f t="shared" si="1"/>
        <v>13</v>
      </c>
    </row>
    <row r="32" spans="1:8">
      <c r="A32" s="15"/>
      <c r="B32" s="16" t="s">
        <v>9</v>
      </c>
      <c r="C32" s="52"/>
      <c r="D32" s="53">
        <v>5</v>
      </c>
      <c r="E32" s="138">
        <v>16</v>
      </c>
      <c r="F32" s="138">
        <v>1</v>
      </c>
      <c r="G32" s="138"/>
      <c r="H32" s="140">
        <f t="shared" si="1"/>
        <v>17</v>
      </c>
    </row>
    <row r="33" spans="1:8">
      <c r="A33" s="15"/>
      <c r="B33" s="16"/>
      <c r="C33" s="11"/>
      <c r="D33" s="53">
        <v>4</v>
      </c>
      <c r="E33" s="138">
        <v>8</v>
      </c>
      <c r="F33" s="138">
        <v>2</v>
      </c>
      <c r="G33" s="138">
        <v>1</v>
      </c>
      <c r="H33" s="140">
        <f t="shared" si="1"/>
        <v>11</v>
      </c>
    </row>
    <row r="34" spans="1:8">
      <c r="A34" s="15"/>
      <c r="B34" s="16"/>
      <c r="C34" s="11" t="s">
        <v>1</v>
      </c>
      <c r="D34" s="53">
        <v>3</v>
      </c>
      <c r="E34" s="138">
        <v>9</v>
      </c>
      <c r="F34" s="138">
        <v>1</v>
      </c>
      <c r="G34" s="138"/>
      <c r="H34" s="140">
        <f t="shared" si="1"/>
        <v>10</v>
      </c>
    </row>
    <row r="35" spans="1:8">
      <c r="A35" s="15"/>
      <c r="B35" s="16"/>
      <c r="C35" s="11"/>
      <c r="D35" s="53">
        <v>2</v>
      </c>
      <c r="E35" s="138">
        <v>6</v>
      </c>
      <c r="F35" s="138"/>
      <c r="G35" s="138"/>
      <c r="H35" s="140">
        <f t="shared" si="1"/>
        <v>6</v>
      </c>
    </row>
    <row r="36" spans="1:8">
      <c r="A36" s="15"/>
      <c r="B36" s="10"/>
      <c r="C36" s="18"/>
      <c r="D36" s="49">
        <v>1</v>
      </c>
      <c r="E36" s="138">
        <v>3</v>
      </c>
      <c r="F36" s="138"/>
      <c r="G36" s="138"/>
      <c r="H36" s="140">
        <f t="shared" si="1"/>
        <v>3</v>
      </c>
    </row>
    <row r="37" spans="1:8" ht="12.75" customHeight="1">
      <c r="A37" s="15"/>
      <c r="B37" s="161" t="s">
        <v>15</v>
      </c>
      <c r="C37" s="162"/>
      <c r="D37" s="163"/>
      <c r="E37" s="140">
        <f>SUM(E24:E36)</f>
        <v>370</v>
      </c>
      <c r="F37" s="140">
        <f>SUM(F24:F36)</f>
        <v>14</v>
      </c>
      <c r="G37" s="140">
        <f>SUM(G24:G36)</f>
        <v>2</v>
      </c>
      <c r="H37" s="140">
        <f>SUM(H24:H36)</f>
        <v>386</v>
      </c>
    </row>
    <row r="38" spans="1:8">
      <c r="A38" s="15"/>
      <c r="B38" s="49"/>
      <c r="C38" s="49"/>
      <c r="D38" s="53">
        <v>13</v>
      </c>
      <c r="E38" s="138"/>
      <c r="F38" s="138"/>
      <c r="G38" s="138"/>
      <c r="H38" s="140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38"/>
      <c r="F39" s="138"/>
      <c r="G39" s="138"/>
      <c r="H39" s="140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38"/>
      <c r="F40" s="138"/>
      <c r="G40" s="138"/>
      <c r="H40" s="140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38"/>
      <c r="F41" s="138"/>
      <c r="G41" s="138"/>
      <c r="H41" s="140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38"/>
      <c r="F42" s="138"/>
      <c r="G42" s="138"/>
      <c r="H42" s="140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8"/>
      <c r="F43" s="138"/>
      <c r="G43" s="138"/>
      <c r="H43" s="140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38"/>
      <c r="F44" s="138"/>
      <c r="G44" s="138"/>
      <c r="H44" s="140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38"/>
      <c r="F45" s="138"/>
      <c r="G45" s="138"/>
      <c r="H45" s="140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38"/>
      <c r="F46" s="138"/>
      <c r="G46" s="138"/>
      <c r="H46" s="140">
        <f t="shared" si="2"/>
        <v>0</v>
      </c>
    </row>
    <row r="47" spans="1:8">
      <c r="A47" s="15"/>
      <c r="B47" s="16"/>
      <c r="C47" s="11"/>
      <c r="D47" s="53">
        <v>4</v>
      </c>
      <c r="E47" s="138"/>
      <c r="F47" s="138"/>
      <c r="G47" s="138"/>
      <c r="H47" s="140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38"/>
      <c r="F48" s="138"/>
      <c r="G48" s="138"/>
      <c r="H48" s="140">
        <f t="shared" si="2"/>
        <v>0</v>
      </c>
    </row>
    <row r="49" spans="1:8">
      <c r="A49" s="15"/>
      <c r="B49" s="16"/>
      <c r="C49" s="11"/>
      <c r="D49" s="53">
        <v>2</v>
      </c>
      <c r="E49" s="138"/>
      <c r="F49" s="138"/>
      <c r="G49" s="138"/>
      <c r="H49" s="140">
        <f t="shared" si="2"/>
        <v>0</v>
      </c>
    </row>
    <row r="50" spans="1:8">
      <c r="A50" s="15"/>
      <c r="B50" s="10"/>
      <c r="C50" s="11"/>
      <c r="D50" s="49">
        <v>1</v>
      </c>
      <c r="E50" s="138"/>
      <c r="F50" s="138"/>
      <c r="G50" s="138"/>
      <c r="H50" s="140">
        <f t="shared" si="2"/>
        <v>0</v>
      </c>
    </row>
    <row r="51" spans="1:8" ht="12.75" customHeight="1">
      <c r="B51" s="164" t="s">
        <v>16</v>
      </c>
      <c r="C51" s="164"/>
      <c r="D51" s="164"/>
      <c r="E51" s="140">
        <f>SUM(E38:E50)</f>
        <v>0</v>
      </c>
      <c r="F51" s="140">
        <f>SUM(F38:F50)</f>
        <v>0</v>
      </c>
      <c r="G51" s="140">
        <f>SUM(G38:G50)</f>
        <v>0</v>
      </c>
      <c r="H51" s="140">
        <f>SUM(H38:H50)</f>
        <v>0</v>
      </c>
    </row>
    <row r="52" spans="1:8" ht="12.75" customHeight="1">
      <c r="B52" s="158" t="s">
        <v>17</v>
      </c>
      <c r="C52" s="158"/>
      <c r="D52" s="158"/>
      <c r="E52" s="139">
        <f>+E23+E37+E51</f>
        <v>655</v>
      </c>
      <c r="F52" s="139">
        <f>+F23+F37+F51</f>
        <v>32</v>
      </c>
      <c r="G52" s="139">
        <f>+G23+G37+G51</f>
        <v>4</v>
      </c>
      <c r="H52" s="139">
        <f>+H23+H37+H51</f>
        <v>691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P17" sqref="P17:P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69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70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8">
        <v>206</v>
      </c>
      <c r="F10" s="109">
        <v>22</v>
      </c>
      <c r="G10" s="108">
        <v>4</v>
      </c>
      <c r="H10" s="110">
        <f t="shared" ref="H10:H22" si="0">E10+F10+G10</f>
        <v>232</v>
      </c>
    </row>
    <row r="11" spans="1:8">
      <c r="A11" s="15"/>
      <c r="B11" s="16" t="s">
        <v>1</v>
      </c>
      <c r="C11" s="9" t="s">
        <v>0</v>
      </c>
      <c r="D11" s="50">
        <v>12</v>
      </c>
      <c r="E11" s="108">
        <v>63</v>
      </c>
      <c r="F11" s="108">
        <v>6</v>
      </c>
      <c r="G11" s="108">
        <v>0</v>
      </c>
      <c r="H11" s="110">
        <f t="shared" si="0"/>
        <v>69</v>
      </c>
    </row>
    <row r="12" spans="1:8">
      <c r="A12" s="15"/>
      <c r="B12" s="16" t="s">
        <v>2</v>
      </c>
      <c r="C12" s="9"/>
      <c r="D12" s="50">
        <v>11</v>
      </c>
      <c r="E12" s="108">
        <v>81</v>
      </c>
      <c r="F12" s="109">
        <v>10</v>
      </c>
      <c r="G12" s="108">
        <v>0</v>
      </c>
      <c r="H12" s="110">
        <f t="shared" si="0"/>
        <v>91</v>
      </c>
    </row>
    <row r="13" spans="1:8">
      <c r="A13" s="15"/>
      <c r="B13" s="16" t="s">
        <v>1</v>
      </c>
      <c r="C13" s="51"/>
      <c r="D13" s="50">
        <v>10</v>
      </c>
      <c r="E13" s="108">
        <v>69</v>
      </c>
      <c r="F13" s="108">
        <v>5</v>
      </c>
      <c r="G13" s="108">
        <v>0</v>
      </c>
      <c r="H13" s="110">
        <f t="shared" si="0"/>
        <v>74</v>
      </c>
    </row>
    <row r="14" spans="1:8">
      <c r="A14" s="15"/>
      <c r="B14" s="16" t="s">
        <v>3</v>
      </c>
      <c r="C14" s="9"/>
      <c r="D14" s="50">
        <v>9</v>
      </c>
      <c r="E14" s="108">
        <v>29</v>
      </c>
      <c r="F14" s="109">
        <v>5</v>
      </c>
      <c r="G14" s="108">
        <v>0</v>
      </c>
      <c r="H14" s="110">
        <f t="shared" si="0"/>
        <v>34</v>
      </c>
    </row>
    <row r="15" spans="1:8">
      <c r="A15" s="15"/>
      <c r="B15" s="16" t="s">
        <v>4</v>
      </c>
      <c r="C15" s="9" t="s">
        <v>5</v>
      </c>
      <c r="D15" s="50">
        <v>8</v>
      </c>
      <c r="E15" s="108">
        <v>28</v>
      </c>
      <c r="F15" s="108">
        <v>3</v>
      </c>
      <c r="G15" s="108">
        <v>0</v>
      </c>
      <c r="H15" s="110">
        <f t="shared" si="0"/>
        <v>31</v>
      </c>
    </row>
    <row r="16" spans="1:8">
      <c r="A16" s="15"/>
      <c r="B16" s="16" t="s">
        <v>6</v>
      </c>
      <c r="C16" s="9"/>
      <c r="D16" s="50">
        <v>7</v>
      </c>
      <c r="E16" s="108">
        <v>20</v>
      </c>
      <c r="F16" s="109">
        <v>2</v>
      </c>
      <c r="G16" s="108">
        <v>1</v>
      </c>
      <c r="H16" s="110">
        <f t="shared" si="0"/>
        <v>23</v>
      </c>
    </row>
    <row r="17" spans="1:8">
      <c r="A17" s="15"/>
      <c r="B17" s="16" t="s">
        <v>7</v>
      </c>
      <c r="C17" s="9"/>
      <c r="D17" s="50">
        <v>6</v>
      </c>
      <c r="E17" s="108">
        <v>50</v>
      </c>
      <c r="F17" s="108">
        <v>1</v>
      </c>
      <c r="G17" s="108">
        <v>0</v>
      </c>
      <c r="H17" s="110">
        <f t="shared" si="0"/>
        <v>51</v>
      </c>
    </row>
    <row r="18" spans="1:8">
      <c r="A18" s="15"/>
      <c r="B18" s="16" t="s">
        <v>1</v>
      </c>
      <c r="C18" s="51"/>
      <c r="D18" s="50">
        <v>5</v>
      </c>
      <c r="E18" s="108">
        <v>68</v>
      </c>
      <c r="F18" s="109">
        <v>5</v>
      </c>
      <c r="G18" s="108">
        <v>0</v>
      </c>
      <c r="H18" s="110">
        <f t="shared" si="0"/>
        <v>73</v>
      </c>
    </row>
    <row r="19" spans="1:8">
      <c r="A19" s="15"/>
      <c r="B19" s="16"/>
      <c r="C19" s="9"/>
      <c r="D19" s="50">
        <v>4</v>
      </c>
      <c r="E19" s="108">
        <v>29</v>
      </c>
      <c r="F19" s="108">
        <v>2</v>
      </c>
      <c r="G19" s="108">
        <v>2</v>
      </c>
      <c r="H19" s="110">
        <f t="shared" si="0"/>
        <v>33</v>
      </c>
    </row>
    <row r="20" spans="1:8">
      <c r="A20" s="15"/>
      <c r="B20" s="16"/>
      <c r="C20" s="9" t="s">
        <v>1</v>
      </c>
      <c r="D20" s="50">
        <v>3</v>
      </c>
      <c r="E20" s="108">
        <v>23</v>
      </c>
      <c r="F20" s="109">
        <v>5</v>
      </c>
      <c r="G20" s="108">
        <v>0</v>
      </c>
      <c r="H20" s="110">
        <f t="shared" si="0"/>
        <v>28</v>
      </c>
    </row>
    <row r="21" spans="1:8">
      <c r="A21" s="15"/>
      <c r="B21" s="16"/>
      <c r="C21" s="9"/>
      <c r="D21" s="50">
        <v>2</v>
      </c>
      <c r="E21" s="108">
        <v>1</v>
      </c>
      <c r="F21" s="108">
        <v>0</v>
      </c>
      <c r="G21" s="108">
        <v>0</v>
      </c>
      <c r="H21" s="110">
        <f t="shared" si="0"/>
        <v>1</v>
      </c>
    </row>
    <row r="22" spans="1:8">
      <c r="A22" s="15"/>
      <c r="B22" s="10"/>
      <c r="C22" s="17"/>
      <c r="D22" s="49">
        <v>1</v>
      </c>
      <c r="E22" s="108">
        <v>15</v>
      </c>
      <c r="F22" s="109">
        <v>0</v>
      </c>
      <c r="G22" s="108">
        <v>0</v>
      </c>
      <c r="H22" s="110">
        <f t="shared" si="0"/>
        <v>15</v>
      </c>
    </row>
    <row r="23" spans="1:8" ht="12.75" customHeight="1">
      <c r="A23" s="15"/>
      <c r="B23" s="161" t="s">
        <v>14</v>
      </c>
      <c r="C23" s="162"/>
      <c r="D23" s="163"/>
      <c r="E23" s="111">
        <f>SUM(E10:E22)</f>
        <v>682</v>
      </c>
      <c r="F23" s="111">
        <f>SUM(F10:F22)</f>
        <v>66</v>
      </c>
      <c r="G23" s="111">
        <f>SUM(G10:G22)</f>
        <v>7</v>
      </c>
      <c r="H23" s="111">
        <f>SUM(H10:H22)</f>
        <v>755</v>
      </c>
    </row>
    <row r="24" spans="1:8">
      <c r="A24" s="15"/>
      <c r="B24" s="49"/>
      <c r="C24" s="52"/>
      <c r="D24" s="50">
        <v>13</v>
      </c>
      <c r="E24" s="108">
        <v>601</v>
      </c>
      <c r="F24" s="109">
        <v>53</v>
      </c>
      <c r="G24" s="112">
        <v>5</v>
      </c>
      <c r="H24" s="110">
        <f t="shared" ref="H24:H36" si="1">E24+F24+G24</f>
        <v>659</v>
      </c>
    </row>
    <row r="25" spans="1:8">
      <c r="A25" s="15"/>
      <c r="B25" s="16"/>
      <c r="C25" s="11" t="s">
        <v>0</v>
      </c>
      <c r="D25" s="50">
        <v>12</v>
      </c>
      <c r="E25" s="108">
        <v>37</v>
      </c>
      <c r="F25" s="108">
        <v>0</v>
      </c>
      <c r="G25" s="112">
        <v>1</v>
      </c>
      <c r="H25" s="110">
        <f t="shared" si="1"/>
        <v>38</v>
      </c>
    </row>
    <row r="26" spans="1:8">
      <c r="A26" s="15"/>
      <c r="B26" s="16" t="s">
        <v>7</v>
      </c>
      <c r="C26" s="11"/>
      <c r="D26" s="50">
        <v>11</v>
      </c>
      <c r="E26" s="108">
        <v>35</v>
      </c>
      <c r="F26" s="109">
        <v>2</v>
      </c>
      <c r="G26" s="112">
        <v>0</v>
      </c>
      <c r="H26" s="110">
        <f t="shared" si="1"/>
        <v>37</v>
      </c>
    </row>
    <row r="27" spans="1:8">
      <c r="A27" s="15"/>
      <c r="B27" s="16" t="s">
        <v>8</v>
      </c>
      <c r="C27" s="52"/>
      <c r="D27" s="50">
        <v>10</v>
      </c>
      <c r="E27" s="108">
        <v>58</v>
      </c>
      <c r="F27" s="108">
        <v>2</v>
      </c>
      <c r="G27" s="112">
        <v>0</v>
      </c>
      <c r="H27" s="110">
        <f t="shared" si="1"/>
        <v>60</v>
      </c>
    </row>
    <row r="28" spans="1:8">
      <c r="A28" s="15"/>
      <c r="B28" s="16" t="s">
        <v>0</v>
      </c>
      <c r="C28" s="11"/>
      <c r="D28" s="50">
        <v>9</v>
      </c>
      <c r="E28" s="108">
        <v>35</v>
      </c>
      <c r="F28" s="109">
        <v>4</v>
      </c>
      <c r="G28" s="112">
        <v>0</v>
      </c>
      <c r="H28" s="110">
        <f t="shared" si="1"/>
        <v>39</v>
      </c>
    </row>
    <row r="29" spans="1:8">
      <c r="A29" s="15"/>
      <c r="B29" s="16" t="s">
        <v>2</v>
      </c>
      <c r="C29" s="11" t="s">
        <v>5</v>
      </c>
      <c r="D29" s="50">
        <v>8</v>
      </c>
      <c r="E29" s="108">
        <v>49</v>
      </c>
      <c r="F29" s="108">
        <v>1</v>
      </c>
      <c r="G29" s="112">
        <v>0</v>
      </c>
      <c r="H29" s="110">
        <f t="shared" si="1"/>
        <v>50</v>
      </c>
    </row>
    <row r="30" spans="1:8">
      <c r="A30" s="15"/>
      <c r="B30" s="16" t="s">
        <v>4</v>
      </c>
      <c r="C30" s="11"/>
      <c r="D30" s="50">
        <v>7</v>
      </c>
      <c r="E30" s="108">
        <v>18</v>
      </c>
      <c r="F30" s="109">
        <v>1</v>
      </c>
      <c r="G30" s="112">
        <v>1</v>
      </c>
      <c r="H30" s="110">
        <f t="shared" si="1"/>
        <v>20</v>
      </c>
    </row>
    <row r="31" spans="1:8">
      <c r="A31" s="15"/>
      <c r="B31" s="16" t="s">
        <v>0</v>
      </c>
      <c r="C31" s="11"/>
      <c r="D31" s="50">
        <v>6</v>
      </c>
      <c r="E31" s="108">
        <v>70</v>
      </c>
      <c r="F31" s="108">
        <v>5</v>
      </c>
      <c r="G31" s="112">
        <v>0</v>
      </c>
      <c r="H31" s="110">
        <f t="shared" si="1"/>
        <v>75</v>
      </c>
    </row>
    <row r="32" spans="1:8">
      <c r="A32" s="15"/>
      <c r="B32" s="16" t="s">
        <v>9</v>
      </c>
      <c r="C32" s="52"/>
      <c r="D32" s="50">
        <v>5</v>
      </c>
      <c r="E32" s="108">
        <v>73</v>
      </c>
      <c r="F32" s="109">
        <v>4</v>
      </c>
      <c r="G32" s="112">
        <v>3</v>
      </c>
      <c r="H32" s="110">
        <f t="shared" si="1"/>
        <v>80</v>
      </c>
    </row>
    <row r="33" spans="1:8">
      <c r="A33" s="15"/>
      <c r="B33" s="16"/>
      <c r="C33" s="11"/>
      <c r="D33" s="50">
        <v>4</v>
      </c>
      <c r="E33" s="108">
        <v>73</v>
      </c>
      <c r="F33" s="108">
        <v>8</v>
      </c>
      <c r="G33" s="112">
        <v>1</v>
      </c>
      <c r="H33" s="110">
        <f t="shared" si="1"/>
        <v>82</v>
      </c>
    </row>
    <row r="34" spans="1:8">
      <c r="A34" s="15"/>
      <c r="B34" s="16"/>
      <c r="C34" s="11" t="s">
        <v>1</v>
      </c>
      <c r="D34" s="50">
        <v>3</v>
      </c>
      <c r="E34" s="108">
        <v>67</v>
      </c>
      <c r="F34" s="109">
        <v>6</v>
      </c>
      <c r="G34" s="112">
        <v>0</v>
      </c>
      <c r="H34" s="110">
        <f t="shared" si="1"/>
        <v>73</v>
      </c>
    </row>
    <row r="35" spans="1:8">
      <c r="A35" s="15"/>
      <c r="B35" s="16"/>
      <c r="C35" s="11"/>
      <c r="D35" s="50">
        <v>2</v>
      </c>
      <c r="E35" s="108">
        <v>24</v>
      </c>
      <c r="F35" s="108">
        <v>2</v>
      </c>
      <c r="G35" s="112">
        <v>0</v>
      </c>
      <c r="H35" s="110">
        <f t="shared" si="1"/>
        <v>26</v>
      </c>
    </row>
    <row r="36" spans="1:8">
      <c r="A36" s="15"/>
      <c r="B36" s="10"/>
      <c r="C36" s="18"/>
      <c r="D36" s="49">
        <v>1</v>
      </c>
      <c r="E36" s="108">
        <v>56</v>
      </c>
      <c r="F36" s="109">
        <v>0</v>
      </c>
      <c r="G36" s="112">
        <v>0</v>
      </c>
      <c r="H36" s="110">
        <f t="shared" si="1"/>
        <v>56</v>
      </c>
    </row>
    <row r="37" spans="1:8" ht="12.75" customHeight="1">
      <c r="A37" s="15"/>
      <c r="B37" s="161" t="s">
        <v>15</v>
      </c>
      <c r="C37" s="162"/>
      <c r="D37" s="163"/>
      <c r="E37" s="111">
        <f>SUM(E24:E36)</f>
        <v>1196</v>
      </c>
      <c r="F37" s="111">
        <f>SUM(F24:F36)</f>
        <v>88</v>
      </c>
      <c r="G37" s="111">
        <f>SUM(G24:G36)</f>
        <v>11</v>
      </c>
      <c r="H37" s="111">
        <f>SUM(H24:H36)</f>
        <v>1295</v>
      </c>
    </row>
    <row r="38" spans="1:8">
      <c r="A38" s="15"/>
      <c r="B38" s="49"/>
      <c r="C38" s="49"/>
      <c r="D38" s="50">
        <v>13</v>
      </c>
      <c r="E38" s="113">
        <v>0</v>
      </c>
      <c r="F38" s="108">
        <v>0</v>
      </c>
      <c r="G38" s="112">
        <v>0</v>
      </c>
      <c r="H38" s="110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8">
        <v>0</v>
      </c>
      <c r="F39" s="108">
        <v>0</v>
      </c>
      <c r="G39" s="112">
        <v>0</v>
      </c>
      <c r="H39" s="110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08">
        <v>0</v>
      </c>
      <c r="F40" s="108">
        <v>0</v>
      </c>
      <c r="G40" s="112">
        <v>0</v>
      </c>
      <c r="H40" s="110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13">
        <v>0</v>
      </c>
      <c r="F41" s="108">
        <v>0</v>
      </c>
      <c r="G41" s="112">
        <v>0</v>
      </c>
      <c r="H41" s="110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08">
        <v>0</v>
      </c>
      <c r="F42" s="108">
        <v>0</v>
      </c>
      <c r="G42" s="112">
        <v>0</v>
      </c>
      <c r="H42" s="110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3">
        <v>0</v>
      </c>
      <c r="F43" s="108">
        <v>0</v>
      </c>
      <c r="G43" s="112">
        <v>0</v>
      </c>
      <c r="H43" s="110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13">
        <v>0</v>
      </c>
      <c r="F44" s="108">
        <v>0</v>
      </c>
      <c r="G44" s="112">
        <v>0</v>
      </c>
      <c r="H44" s="110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13">
        <v>0</v>
      </c>
      <c r="F45" s="108">
        <v>0</v>
      </c>
      <c r="G45" s="112">
        <v>0</v>
      </c>
      <c r="H45" s="110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13">
        <v>0</v>
      </c>
      <c r="F46" s="108">
        <v>0</v>
      </c>
      <c r="G46" s="112">
        <v>0</v>
      </c>
      <c r="H46" s="110">
        <f t="shared" si="2"/>
        <v>0</v>
      </c>
    </row>
    <row r="47" spans="1:8">
      <c r="A47" s="15"/>
      <c r="B47" s="16"/>
      <c r="C47" s="11"/>
      <c r="D47" s="50">
        <v>4</v>
      </c>
      <c r="E47" s="113">
        <v>0</v>
      </c>
      <c r="F47" s="108">
        <v>0</v>
      </c>
      <c r="G47" s="112">
        <v>0</v>
      </c>
      <c r="H47" s="110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13">
        <v>0</v>
      </c>
      <c r="F48" s="108">
        <v>0</v>
      </c>
      <c r="G48" s="112">
        <v>0</v>
      </c>
      <c r="H48" s="110">
        <f t="shared" si="2"/>
        <v>0</v>
      </c>
    </row>
    <row r="49" spans="1:8">
      <c r="A49" s="15"/>
      <c r="B49" s="16"/>
      <c r="C49" s="11"/>
      <c r="D49" s="50">
        <v>2</v>
      </c>
      <c r="E49" s="113">
        <v>0</v>
      </c>
      <c r="F49" s="108">
        <v>0</v>
      </c>
      <c r="G49" s="112">
        <v>0</v>
      </c>
      <c r="H49" s="110">
        <f t="shared" si="2"/>
        <v>0</v>
      </c>
    </row>
    <row r="50" spans="1:8">
      <c r="A50" s="15"/>
      <c r="B50" s="10"/>
      <c r="C50" s="11"/>
      <c r="D50" s="49">
        <v>1</v>
      </c>
      <c r="E50" s="113">
        <v>0</v>
      </c>
      <c r="F50" s="108">
        <v>0</v>
      </c>
      <c r="G50" s="114">
        <v>0</v>
      </c>
      <c r="H50" s="110">
        <f t="shared" si="2"/>
        <v>0</v>
      </c>
    </row>
    <row r="51" spans="1:8" ht="12.75" customHeight="1">
      <c r="B51" s="164" t="s">
        <v>16</v>
      </c>
      <c r="C51" s="164"/>
      <c r="D51" s="164"/>
      <c r="E51" s="111">
        <f>SUM(E38:E50)</f>
        <v>0</v>
      </c>
      <c r="F51" s="111">
        <f>SUM(F38:F50)</f>
        <v>0</v>
      </c>
      <c r="G51" s="111">
        <f>SUM(G38:G50)</f>
        <v>0</v>
      </c>
      <c r="H51" s="111">
        <f>SUM(H38:H50)</f>
        <v>0</v>
      </c>
    </row>
    <row r="52" spans="1:8" ht="12.75" customHeight="1">
      <c r="B52" s="158" t="s">
        <v>17</v>
      </c>
      <c r="C52" s="158"/>
      <c r="D52" s="158"/>
      <c r="E52" s="115">
        <f>SUM(E23,E37,E51)</f>
        <v>1878</v>
      </c>
      <c r="F52" s="115">
        <f>SUM(F23,F37,F51)</f>
        <v>154</v>
      </c>
      <c r="G52" s="115">
        <f>SUM(G23,G37,G51)</f>
        <v>18</v>
      </c>
      <c r="H52" s="115">
        <f>SUM(H23,H37,H51)</f>
        <v>2050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activeCell="O20" sqref="O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59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60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8" t="s">
        <v>30</v>
      </c>
      <c r="C8" s="168"/>
      <c r="D8" s="168"/>
      <c r="E8" s="168" t="s">
        <v>18</v>
      </c>
      <c r="F8" s="168"/>
      <c r="G8" s="168"/>
      <c r="H8" s="168"/>
    </row>
    <row r="9" spans="1:8" ht="24">
      <c r="B9" s="168"/>
      <c r="C9" s="168"/>
      <c r="D9" s="168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184">
        <v>154</v>
      </c>
      <c r="F10" s="184">
        <v>1</v>
      </c>
      <c r="G10" s="184">
        <v>3</v>
      </c>
      <c r="H10" s="185">
        <f t="shared" ref="H10:H22" si="0">E10+F10+G10</f>
        <v>158</v>
      </c>
    </row>
    <row r="11" spans="1:8">
      <c r="A11" s="15"/>
      <c r="B11" s="58" t="s">
        <v>1</v>
      </c>
      <c r="C11" s="56" t="s">
        <v>0</v>
      </c>
      <c r="D11" s="57">
        <v>12</v>
      </c>
      <c r="E11" s="184">
        <v>5</v>
      </c>
      <c r="F11" s="184"/>
      <c r="G11" s="184"/>
      <c r="H11" s="185">
        <f t="shared" si="0"/>
        <v>5</v>
      </c>
    </row>
    <row r="12" spans="1:8">
      <c r="A12" s="15"/>
      <c r="B12" s="58" t="s">
        <v>2</v>
      </c>
      <c r="C12" s="56"/>
      <c r="D12" s="57">
        <v>11</v>
      </c>
      <c r="E12" s="184">
        <v>4</v>
      </c>
      <c r="F12" s="184"/>
      <c r="G12" s="184">
        <v>1</v>
      </c>
      <c r="H12" s="185">
        <f t="shared" si="0"/>
        <v>5</v>
      </c>
    </row>
    <row r="13" spans="1:8">
      <c r="A13" s="15"/>
      <c r="B13" s="58" t="s">
        <v>1</v>
      </c>
      <c r="C13" s="59"/>
      <c r="D13" s="57">
        <v>10</v>
      </c>
      <c r="E13" s="184">
        <v>39</v>
      </c>
      <c r="F13" s="184"/>
      <c r="G13" s="184"/>
      <c r="H13" s="185">
        <f t="shared" si="0"/>
        <v>39</v>
      </c>
    </row>
    <row r="14" spans="1:8">
      <c r="A14" s="15"/>
      <c r="B14" s="58" t="s">
        <v>3</v>
      </c>
      <c r="C14" s="56"/>
      <c r="D14" s="57">
        <v>9</v>
      </c>
      <c r="E14" s="184">
        <v>61</v>
      </c>
      <c r="F14" s="184">
        <v>2</v>
      </c>
      <c r="G14" s="184">
        <v>2</v>
      </c>
      <c r="H14" s="185">
        <f t="shared" si="0"/>
        <v>65</v>
      </c>
    </row>
    <row r="15" spans="1:8">
      <c r="A15" s="15"/>
      <c r="B15" s="58" t="s">
        <v>4</v>
      </c>
      <c r="C15" s="56" t="s">
        <v>5</v>
      </c>
      <c r="D15" s="57">
        <v>8</v>
      </c>
      <c r="E15" s="184">
        <v>47</v>
      </c>
      <c r="F15" s="184"/>
      <c r="G15" s="184">
        <v>2</v>
      </c>
      <c r="H15" s="185">
        <f t="shared" si="0"/>
        <v>49</v>
      </c>
    </row>
    <row r="16" spans="1:8">
      <c r="A16" s="15"/>
      <c r="B16" s="58" t="s">
        <v>6</v>
      </c>
      <c r="C16" s="56"/>
      <c r="D16" s="57">
        <v>7</v>
      </c>
      <c r="E16" s="184">
        <v>125</v>
      </c>
      <c r="F16" s="184">
        <v>1</v>
      </c>
      <c r="G16" s="184">
        <v>3</v>
      </c>
      <c r="H16" s="185">
        <f t="shared" si="0"/>
        <v>129</v>
      </c>
    </row>
    <row r="17" spans="1:8">
      <c r="A17" s="15"/>
      <c r="B17" s="58" t="s">
        <v>7</v>
      </c>
      <c r="C17" s="56"/>
      <c r="D17" s="57">
        <v>6</v>
      </c>
      <c r="E17" s="184">
        <v>48</v>
      </c>
      <c r="F17" s="184"/>
      <c r="G17" s="184">
        <v>3</v>
      </c>
      <c r="H17" s="185">
        <f t="shared" si="0"/>
        <v>51</v>
      </c>
    </row>
    <row r="18" spans="1:8">
      <c r="A18" s="15"/>
      <c r="B18" s="58" t="s">
        <v>1</v>
      </c>
      <c r="C18" s="59"/>
      <c r="D18" s="57">
        <v>5</v>
      </c>
      <c r="E18" s="184">
        <v>29</v>
      </c>
      <c r="F18" s="184"/>
      <c r="G18" s="184">
        <v>3</v>
      </c>
      <c r="H18" s="185">
        <f t="shared" si="0"/>
        <v>32</v>
      </c>
    </row>
    <row r="19" spans="1:8">
      <c r="A19" s="15"/>
      <c r="B19" s="58"/>
      <c r="C19" s="56"/>
      <c r="D19" s="57">
        <v>4</v>
      </c>
      <c r="E19" s="184">
        <v>111</v>
      </c>
      <c r="F19" s="184"/>
      <c r="G19" s="184">
        <v>17</v>
      </c>
      <c r="H19" s="185">
        <f t="shared" si="0"/>
        <v>128</v>
      </c>
    </row>
    <row r="20" spans="1:8">
      <c r="A20" s="15"/>
      <c r="B20" s="58"/>
      <c r="C20" s="56" t="s">
        <v>1</v>
      </c>
      <c r="D20" s="57">
        <v>3</v>
      </c>
      <c r="E20" s="184">
        <v>22</v>
      </c>
      <c r="F20" s="184"/>
      <c r="G20" s="184">
        <v>3</v>
      </c>
      <c r="H20" s="185">
        <f t="shared" si="0"/>
        <v>25</v>
      </c>
    </row>
    <row r="21" spans="1:8">
      <c r="A21" s="15"/>
      <c r="B21" s="58"/>
      <c r="C21" s="56"/>
      <c r="D21" s="57">
        <v>2</v>
      </c>
      <c r="E21" s="184">
        <v>11</v>
      </c>
      <c r="F21" s="184"/>
      <c r="G21" s="184">
        <v>3</v>
      </c>
      <c r="H21" s="185">
        <f t="shared" si="0"/>
        <v>14</v>
      </c>
    </row>
    <row r="22" spans="1:8">
      <c r="A22" s="15"/>
      <c r="B22" s="60"/>
      <c r="C22" s="61"/>
      <c r="D22" s="55">
        <v>1</v>
      </c>
      <c r="E22" s="184"/>
      <c r="F22" s="184"/>
      <c r="G22" s="184"/>
      <c r="H22" s="185">
        <f t="shared" si="0"/>
        <v>0</v>
      </c>
    </row>
    <row r="23" spans="1:8" ht="12.75" customHeight="1">
      <c r="A23" s="15"/>
      <c r="B23" s="169" t="s">
        <v>14</v>
      </c>
      <c r="C23" s="169"/>
      <c r="D23" s="169"/>
      <c r="E23" s="185">
        <f>SUM(E10:E22)</f>
        <v>656</v>
      </c>
      <c r="F23" s="185">
        <f>SUM(F10:F22)</f>
        <v>4</v>
      </c>
      <c r="G23" s="185">
        <f>SUM(G10:G22)</f>
        <v>40</v>
      </c>
      <c r="H23" s="185">
        <f>SUM(H10:H22)</f>
        <v>700</v>
      </c>
    </row>
    <row r="24" spans="1:8">
      <c r="A24" s="15"/>
      <c r="B24" s="55"/>
      <c r="C24" s="62"/>
      <c r="D24" s="57">
        <v>13</v>
      </c>
      <c r="E24" s="184">
        <v>278</v>
      </c>
      <c r="F24" s="184"/>
      <c r="G24" s="184">
        <v>6</v>
      </c>
      <c r="H24" s="185">
        <f t="shared" ref="H24:H36" si="1">E24+F24+G24</f>
        <v>284</v>
      </c>
    </row>
    <row r="25" spans="1:8">
      <c r="A25" s="15"/>
      <c r="B25" s="58"/>
      <c r="C25" s="63" t="s">
        <v>0</v>
      </c>
      <c r="D25" s="57">
        <v>12</v>
      </c>
      <c r="E25" s="184">
        <v>9</v>
      </c>
      <c r="F25" s="184"/>
      <c r="G25" s="184">
        <v>1</v>
      </c>
      <c r="H25" s="185">
        <f t="shared" si="1"/>
        <v>10</v>
      </c>
    </row>
    <row r="26" spans="1:8">
      <c r="A26" s="15"/>
      <c r="B26" s="58" t="s">
        <v>7</v>
      </c>
      <c r="C26" s="63"/>
      <c r="D26" s="57">
        <v>11</v>
      </c>
      <c r="E26" s="184">
        <v>8</v>
      </c>
      <c r="F26" s="184"/>
      <c r="G26" s="184">
        <v>1</v>
      </c>
      <c r="H26" s="185">
        <f t="shared" si="1"/>
        <v>9</v>
      </c>
    </row>
    <row r="27" spans="1:8">
      <c r="A27" s="15"/>
      <c r="B27" s="58" t="s">
        <v>8</v>
      </c>
      <c r="C27" s="62"/>
      <c r="D27" s="57">
        <v>10</v>
      </c>
      <c r="E27" s="184">
        <v>17</v>
      </c>
      <c r="F27" s="184"/>
      <c r="G27" s="184">
        <v>2</v>
      </c>
      <c r="H27" s="185">
        <f t="shared" si="1"/>
        <v>19</v>
      </c>
    </row>
    <row r="28" spans="1:8">
      <c r="A28" s="15"/>
      <c r="B28" s="58" t="s">
        <v>0</v>
      </c>
      <c r="C28" s="63"/>
      <c r="D28" s="57">
        <v>9</v>
      </c>
      <c r="E28" s="184">
        <v>44</v>
      </c>
      <c r="F28" s="184"/>
      <c r="G28" s="184">
        <v>2</v>
      </c>
      <c r="H28" s="185">
        <f t="shared" si="1"/>
        <v>46</v>
      </c>
    </row>
    <row r="29" spans="1:8">
      <c r="A29" s="15"/>
      <c r="B29" s="58" t="s">
        <v>2</v>
      </c>
      <c r="C29" s="63" t="s">
        <v>5</v>
      </c>
      <c r="D29" s="57">
        <v>8</v>
      </c>
      <c r="E29" s="184">
        <v>27</v>
      </c>
      <c r="F29" s="184"/>
      <c r="G29" s="184">
        <v>1</v>
      </c>
      <c r="H29" s="185">
        <f t="shared" si="1"/>
        <v>28</v>
      </c>
    </row>
    <row r="30" spans="1:8">
      <c r="A30" s="15"/>
      <c r="B30" s="58" t="s">
        <v>4</v>
      </c>
      <c r="C30" s="63"/>
      <c r="D30" s="57">
        <v>7</v>
      </c>
      <c r="E30" s="184">
        <v>49</v>
      </c>
      <c r="F30" s="184"/>
      <c r="G30" s="184">
        <v>3</v>
      </c>
      <c r="H30" s="185">
        <f t="shared" si="1"/>
        <v>52</v>
      </c>
    </row>
    <row r="31" spans="1:8">
      <c r="A31" s="15"/>
      <c r="B31" s="58" t="s">
        <v>0</v>
      </c>
      <c r="C31" s="63"/>
      <c r="D31" s="57">
        <v>6</v>
      </c>
      <c r="E31" s="184">
        <v>18</v>
      </c>
      <c r="F31" s="184"/>
      <c r="G31" s="184">
        <v>2</v>
      </c>
      <c r="H31" s="185">
        <f t="shared" si="1"/>
        <v>20</v>
      </c>
    </row>
    <row r="32" spans="1:8">
      <c r="A32" s="15"/>
      <c r="B32" s="58" t="s">
        <v>9</v>
      </c>
      <c r="C32" s="62"/>
      <c r="D32" s="57">
        <v>5</v>
      </c>
      <c r="E32" s="184">
        <v>28</v>
      </c>
      <c r="F32" s="184"/>
      <c r="G32" s="184">
        <v>2</v>
      </c>
      <c r="H32" s="185">
        <f t="shared" si="1"/>
        <v>30</v>
      </c>
    </row>
    <row r="33" spans="1:8">
      <c r="A33" s="15"/>
      <c r="B33" s="58"/>
      <c r="C33" s="63"/>
      <c r="D33" s="57">
        <v>4</v>
      </c>
      <c r="E33" s="184">
        <v>51</v>
      </c>
      <c r="F33" s="184"/>
      <c r="G33" s="184">
        <v>6</v>
      </c>
      <c r="H33" s="185">
        <f t="shared" si="1"/>
        <v>57</v>
      </c>
    </row>
    <row r="34" spans="1:8">
      <c r="A34" s="15"/>
      <c r="B34" s="58"/>
      <c r="C34" s="63" t="s">
        <v>1</v>
      </c>
      <c r="D34" s="57">
        <v>3</v>
      </c>
      <c r="E34" s="184">
        <v>26</v>
      </c>
      <c r="F34" s="184"/>
      <c r="G34" s="184">
        <v>2</v>
      </c>
      <c r="H34" s="185">
        <f t="shared" si="1"/>
        <v>28</v>
      </c>
    </row>
    <row r="35" spans="1:8">
      <c r="A35" s="15"/>
      <c r="B35" s="58"/>
      <c r="C35" s="63"/>
      <c r="D35" s="57">
        <v>2</v>
      </c>
      <c r="E35" s="184">
        <v>33</v>
      </c>
      <c r="F35" s="184"/>
      <c r="G35" s="184">
        <v>2</v>
      </c>
      <c r="H35" s="185">
        <f t="shared" si="1"/>
        <v>35</v>
      </c>
    </row>
    <row r="36" spans="1:8">
      <c r="A36" s="15"/>
      <c r="B36" s="60"/>
      <c r="C36" s="64"/>
      <c r="D36" s="55">
        <v>1</v>
      </c>
      <c r="E36" s="184"/>
      <c r="F36" s="184"/>
      <c r="G36" s="184"/>
      <c r="H36" s="185">
        <f t="shared" si="1"/>
        <v>0</v>
      </c>
    </row>
    <row r="37" spans="1:8" ht="12.75" customHeight="1">
      <c r="A37" s="15"/>
      <c r="B37" s="169" t="s">
        <v>15</v>
      </c>
      <c r="C37" s="169"/>
      <c r="D37" s="169"/>
      <c r="E37" s="185">
        <f>SUM(E24:E36)</f>
        <v>588</v>
      </c>
      <c r="F37" s="185">
        <f>SUM(F24:F36)</f>
        <v>0</v>
      </c>
      <c r="G37" s="185">
        <f>SUM(G24:G36)</f>
        <v>30</v>
      </c>
      <c r="H37" s="185">
        <f>SUM(H24:H36)</f>
        <v>618</v>
      </c>
    </row>
    <row r="38" spans="1:8">
      <c r="A38" s="15"/>
      <c r="B38" s="55"/>
      <c r="C38" s="55"/>
      <c r="D38" s="57">
        <v>13</v>
      </c>
      <c r="E38" s="184">
        <v>3</v>
      </c>
      <c r="F38" s="184"/>
      <c r="G38" s="184"/>
      <c r="H38" s="185">
        <f t="shared" ref="H38:H50" si="2">E38+F38+G38</f>
        <v>3</v>
      </c>
    </row>
    <row r="39" spans="1:8">
      <c r="A39" s="15"/>
      <c r="B39" s="58" t="s">
        <v>1</v>
      </c>
      <c r="C39" s="63" t="s">
        <v>0</v>
      </c>
      <c r="D39" s="57">
        <v>12</v>
      </c>
      <c r="E39" s="184"/>
      <c r="F39" s="184"/>
      <c r="G39" s="184"/>
      <c r="H39" s="185">
        <f t="shared" si="2"/>
        <v>0</v>
      </c>
    </row>
    <row r="40" spans="1:8">
      <c r="A40" s="15"/>
      <c r="B40" s="58" t="s">
        <v>10</v>
      </c>
      <c r="C40" s="60"/>
      <c r="D40" s="57">
        <v>11</v>
      </c>
      <c r="E40" s="184"/>
      <c r="F40" s="184"/>
      <c r="G40" s="184"/>
      <c r="H40" s="185">
        <f t="shared" si="2"/>
        <v>0</v>
      </c>
    </row>
    <row r="41" spans="1:8">
      <c r="A41" s="15"/>
      <c r="B41" s="58" t="s">
        <v>11</v>
      </c>
      <c r="C41" s="63"/>
      <c r="D41" s="57">
        <v>10</v>
      </c>
      <c r="E41" s="184"/>
      <c r="F41" s="184"/>
      <c r="G41" s="184"/>
      <c r="H41" s="185">
        <f t="shared" si="2"/>
        <v>0</v>
      </c>
    </row>
    <row r="42" spans="1:8">
      <c r="A42" s="15"/>
      <c r="B42" s="58" t="s">
        <v>4</v>
      </c>
      <c r="C42" s="63"/>
      <c r="D42" s="57">
        <v>9</v>
      </c>
      <c r="E42" s="184"/>
      <c r="F42" s="184"/>
      <c r="G42" s="184"/>
      <c r="H42" s="185">
        <f t="shared" si="2"/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184"/>
      <c r="F43" s="184"/>
      <c r="G43" s="184"/>
      <c r="H43" s="185">
        <f t="shared" si="2"/>
        <v>0</v>
      </c>
    </row>
    <row r="44" spans="1:8">
      <c r="A44" s="15"/>
      <c r="B44" s="58" t="s">
        <v>4</v>
      </c>
      <c r="C44" s="63"/>
      <c r="D44" s="57">
        <v>7</v>
      </c>
      <c r="E44" s="184"/>
      <c r="F44" s="184"/>
      <c r="G44" s="184"/>
      <c r="H44" s="185">
        <f t="shared" si="2"/>
        <v>0</v>
      </c>
    </row>
    <row r="45" spans="1:8">
      <c r="A45" s="15"/>
      <c r="B45" s="58" t="s">
        <v>1</v>
      </c>
      <c r="C45" s="63"/>
      <c r="D45" s="57">
        <v>6</v>
      </c>
      <c r="E45" s="184"/>
      <c r="F45" s="184"/>
      <c r="G45" s="184"/>
      <c r="H45" s="185">
        <f t="shared" si="2"/>
        <v>0</v>
      </c>
    </row>
    <row r="46" spans="1:8">
      <c r="A46" s="15"/>
      <c r="B46" s="58" t="s">
        <v>12</v>
      </c>
      <c r="C46" s="55"/>
      <c r="D46" s="57">
        <v>5</v>
      </c>
      <c r="E46" s="184"/>
      <c r="F46" s="184"/>
      <c r="G46" s="184"/>
      <c r="H46" s="185">
        <f t="shared" si="2"/>
        <v>0</v>
      </c>
    </row>
    <row r="47" spans="1:8">
      <c r="A47" s="15"/>
      <c r="B47" s="58"/>
      <c r="C47" s="63"/>
      <c r="D47" s="57">
        <v>4</v>
      </c>
      <c r="E47" s="184"/>
      <c r="F47" s="184"/>
      <c r="G47" s="184"/>
      <c r="H47" s="185">
        <f t="shared" si="2"/>
        <v>0</v>
      </c>
    </row>
    <row r="48" spans="1:8">
      <c r="A48" s="15"/>
      <c r="B48" s="58"/>
      <c r="C48" s="63" t="s">
        <v>1</v>
      </c>
      <c r="D48" s="57">
        <v>3</v>
      </c>
      <c r="E48" s="184"/>
      <c r="F48" s="184"/>
      <c r="G48" s="184"/>
      <c r="H48" s="185">
        <f t="shared" si="2"/>
        <v>0</v>
      </c>
    </row>
    <row r="49" spans="1:8">
      <c r="A49" s="15"/>
      <c r="B49" s="58"/>
      <c r="C49" s="63"/>
      <c r="D49" s="57">
        <v>2</v>
      </c>
      <c r="E49" s="184"/>
      <c r="F49" s="184"/>
      <c r="G49" s="184"/>
      <c r="H49" s="185">
        <f t="shared" si="2"/>
        <v>0</v>
      </c>
    </row>
    <row r="50" spans="1:8">
      <c r="A50" s="15"/>
      <c r="B50" s="60"/>
      <c r="C50" s="63"/>
      <c r="D50" s="55">
        <v>1</v>
      </c>
      <c r="E50" s="184"/>
      <c r="F50" s="184"/>
      <c r="G50" s="184"/>
      <c r="H50" s="185">
        <f t="shared" si="2"/>
        <v>0</v>
      </c>
    </row>
    <row r="51" spans="1:8" ht="12.75" customHeight="1">
      <c r="B51" s="169" t="s">
        <v>16</v>
      </c>
      <c r="C51" s="169"/>
      <c r="D51" s="169"/>
      <c r="E51" s="185">
        <f>SUM(E38:E50)</f>
        <v>3</v>
      </c>
      <c r="F51" s="185">
        <f>SUM(F38:F50)</f>
        <v>0</v>
      </c>
      <c r="G51" s="185">
        <f>SUM(G38:G50)</f>
        <v>0</v>
      </c>
      <c r="H51" s="185">
        <f>SUM(H38:H50)</f>
        <v>3</v>
      </c>
    </row>
    <row r="52" spans="1:8" ht="12.75" customHeight="1">
      <c r="B52" s="167" t="s">
        <v>17</v>
      </c>
      <c r="C52" s="167"/>
      <c r="D52" s="167"/>
      <c r="E52" s="186">
        <f>+E23+E37+E51</f>
        <v>1247</v>
      </c>
      <c r="F52" s="186">
        <f>+F23+F37+F51</f>
        <v>4</v>
      </c>
      <c r="G52" s="186">
        <f>+G23+G37+G51</f>
        <v>70</v>
      </c>
      <c r="H52" s="186">
        <f>+H23+H37+H51</f>
        <v>1321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24:G36 E38:G50" name="dados dos TRTs_2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23" sqref="M23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61</v>
      </c>
      <c r="D2" s="157"/>
      <c r="E2" s="157"/>
      <c r="F2" s="157"/>
      <c r="G2" s="157"/>
      <c r="H2" s="47"/>
    </row>
    <row r="3" spans="1:8">
      <c r="B3" s="46" t="s">
        <v>23</v>
      </c>
      <c r="C3" s="157"/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1" t="s">
        <v>30</v>
      </c>
      <c r="C8" s="171"/>
      <c r="D8" s="171"/>
      <c r="E8" s="171" t="s">
        <v>18</v>
      </c>
      <c r="F8" s="171"/>
      <c r="G8" s="171"/>
      <c r="H8" s="171"/>
    </row>
    <row r="9" spans="1:8" ht="24">
      <c r="B9" s="171"/>
      <c r="C9" s="171"/>
      <c r="D9" s="171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38">
        <v>94</v>
      </c>
      <c r="F10" s="138">
        <v>2</v>
      </c>
      <c r="G10" s="138">
        <v>9</v>
      </c>
      <c r="H10" s="95">
        <f>E10+F10+G10</f>
        <v>105</v>
      </c>
    </row>
    <row r="11" spans="1:8">
      <c r="A11" s="15"/>
      <c r="B11" s="69" t="s">
        <v>1</v>
      </c>
      <c r="C11" s="67" t="s">
        <v>0</v>
      </c>
      <c r="D11" s="68">
        <v>12</v>
      </c>
      <c r="E11" s="138">
        <v>5</v>
      </c>
      <c r="F11" s="138">
        <v>0</v>
      </c>
      <c r="G11" s="138">
        <v>0</v>
      </c>
      <c r="H11" s="95">
        <f t="shared" ref="H11:H22" si="0">E11+F11+G11</f>
        <v>5</v>
      </c>
    </row>
    <row r="12" spans="1:8">
      <c r="A12" s="15"/>
      <c r="B12" s="69" t="s">
        <v>2</v>
      </c>
      <c r="C12" s="67"/>
      <c r="D12" s="68">
        <v>11</v>
      </c>
      <c r="E12" s="138">
        <v>4</v>
      </c>
      <c r="F12" s="138">
        <v>0</v>
      </c>
      <c r="G12" s="138">
        <v>0</v>
      </c>
      <c r="H12" s="95">
        <f t="shared" si="0"/>
        <v>4</v>
      </c>
    </row>
    <row r="13" spans="1:8">
      <c r="A13" s="15"/>
      <c r="B13" s="69" t="s">
        <v>1</v>
      </c>
      <c r="C13" s="70"/>
      <c r="D13" s="68">
        <v>10</v>
      </c>
      <c r="E13" s="138">
        <v>10</v>
      </c>
      <c r="F13" s="138">
        <v>0</v>
      </c>
      <c r="G13" s="138">
        <v>0</v>
      </c>
      <c r="H13" s="95">
        <f t="shared" si="0"/>
        <v>10</v>
      </c>
    </row>
    <row r="14" spans="1:8">
      <c r="A14" s="15"/>
      <c r="B14" s="69" t="s">
        <v>3</v>
      </c>
      <c r="C14" s="67"/>
      <c r="D14" s="68">
        <v>9</v>
      </c>
      <c r="E14" s="138">
        <v>13</v>
      </c>
      <c r="F14" s="138">
        <v>0</v>
      </c>
      <c r="G14" s="138">
        <v>2</v>
      </c>
      <c r="H14" s="95">
        <f t="shared" si="0"/>
        <v>15</v>
      </c>
    </row>
    <row r="15" spans="1:8">
      <c r="A15" s="15"/>
      <c r="B15" s="69" t="s">
        <v>4</v>
      </c>
      <c r="C15" s="67" t="s">
        <v>5</v>
      </c>
      <c r="D15" s="68">
        <v>8</v>
      </c>
      <c r="E15" s="138">
        <v>5</v>
      </c>
      <c r="F15" s="138">
        <v>0</v>
      </c>
      <c r="G15" s="138">
        <v>2</v>
      </c>
      <c r="H15" s="95">
        <f t="shared" si="0"/>
        <v>7</v>
      </c>
    </row>
    <row r="16" spans="1:8">
      <c r="A16" s="15"/>
      <c r="B16" s="69" t="s">
        <v>6</v>
      </c>
      <c r="C16" s="67"/>
      <c r="D16" s="68">
        <v>7</v>
      </c>
      <c r="E16" s="138">
        <v>23</v>
      </c>
      <c r="F16" s="138">
        <v>0</v>
      </c>
      <c r="G16" s="138">
        <v>2</v>
      </c>
      <c r="H16" s="95">
        <f t="shared" si="0"/>
        <v>25</v>
      </c>
    </row>
    <row r="17" spans="1:8">
      <c r="A17" s="15"/>
      <c r="B17" s="69" t="s">
        <v>7</v>
      </c>
      <c r="C17" s="67"/>
      <c r="D17" s="68">
        <v>6</v>
      </c>
      <c r="E17" s="138">
        <v>2</v>
      </c>
      <c r="F17" s="138">
        <v>0</v>
      </c>
      <c r="G17" s="138">
        <v>1</v>
      </c>
      <c r="H17" s="95">
        <f t="shared" si="0"/>
        <v>3</v>
      </c>
    </row>
    <row r="18" spans="1:8">
      <c r="A18" s="15"/>
      <c r="B18" s="69" t="s">
        <v>1</v>
      </c>
      <c r="C18" s="70"/>
      <c r="D18" s="68">
        <v>5</v>
      </c>
      <c r="E18" s="138">
        <v>4</v>
      </c>
      <c r="F18" s="138">
        <v>0</v>
      </c>
      <c r="G18" s="138">
        <v>0</v>
      </c>
      <c r="H18" s="95">
        <f t="shared" si="0"/>
        <v>4</v>
      </c>
    </row>
    <row r="19" spans="1:8">
      <c r="A19" s="15"/>
      <c r="B19" s="69"/>
      <c r="C19" s="67"/>
      <c r="D19" s="68">
        <v>4</v>
      </c>
      <c r="E19" s="138">
        <v>2</v>
      </c>
      <c r="F19" s="138">
        <v>0</v>
      </c>
      <c r="G19" s="138">
        <v>0</v>
      </c>
      <c r="H19" s="95">
        <f t="shared" si="0"/>
        <v>2</v>
      </c>
    </row>
    <row r="20" spans="1:8">
      <c r="A20" s="15"/>
      <c r="B20" s="69"/>
      <c r="C20" s="67" t="s">
        <v>1</v>
      </c>
      <c r="D20" s="68">
        <v>3</v>
      </c>
      <c r="E20" s="138">
        <v>2</v>
      </c>
      <c r="F20" s="138">
        <v>0</v>
      </c>
      <c r="G20" s="138">
        <v>3</v>
      </c>
      <c r="H20" s="95">
        <f t="shared" si="0"/>
        <v>5</v>
      </c>
    </row>
    <row r="21" spans="1:8">
      <c r="A21" s="15"/>
      <c r="B21" s="69"/>
      <c r="C21" s="67"/>
      <c r="D21" s="68">
        <v>2</v>
      </c>
      <c r="E21" s="138">
        <v>1</v>
      </c>
      <c r="F21" s="138">
        <v>0</v>
      </c>
      <c r="G21" s="138">
        <v>1</v>
      </c>
      <c r="H21" s="95">
        <f t="shared" si="0"/>
        <v>2</v>
      </c>
    </row>
    <row r="22" spans="1:8">
      <c r="A22" s="15"/>
      <c r="B22" s="71"/>
      <c r="C22" s="72"/>
      <c r="D22" s="66">
        <v>1</v>
      </c>
      <c r="E22" s="138">
        <v>2</v>
      </c>
      <c r="F22" s="138">
        <v>0</v>
      </c>
      <c r="G22" s="138">
        <v>0</v>
      </c>
      <c r="H22" s="95">
        <f t="shared" si="0"/>
        <v>2</v>
      </c>
    </row>
    <row r="23" spans="1:8" ht="12.75" customHeight="1">
      <c r="A23" s="15"/>
      <c r="B23" s="172" t="s">
        <v>14</v>
      </c>
      <c r="C23" s="173"/>
      <c r="D23" s="174"/>
      <c r="E23" s="95">
        <f>SUM(E10:E22)</f>
        <v>167</v>
      </c>
      <c r="F23" s="95">
        <f>SUM(F10:F22)</f>
        <v>2</v>
      </c>
      <c r="G23" s="95">
        <f>SUM(G10:G22)</f>
        <v>20</v>
      </c>
      <c r="H23" s="95">
        <f>SUM(H10:H22)</f>
        <v>189</v>
      </c>
    </row>
    <row r="24" spans="1:8">
      <c r="A24" s="15"/>
      <c r="B24" s="66"/>
      <c r="C24" s="73"/>
      <c r="D24" s="68">
        <v>13</v>
      </c>
      <c r="E24" s="138">
        <v>226</v>
      </c>
      <c r="F24" s="138">
        <v>3</v>
      </c>
      <c r="G24" s="138">
        <v>14</v>
      </c>
      <c r="H24" s="95">
        <f t="shared" ref="H24:H36" si="1">E24+F24+G24</f>
        <v>243</v>
      </c>
    </row>
    <row r="25" spans="1:8">
      <c r="A25" s="15"/>
      <c r="B25" s="69"/>
      <c r="C25" s="74" t="s">
        <v>0</v>
      </c>
      <c r="D25" s="68">
        <v>12</v>
      </c>
      <c r="E25" s="138">
        <v>6</v>
      </c>
      <c r="F25" s="138">
        <v>0</v>
      </c>
      <c r="G25" s="138">
        <v>0</v>
      </c>
      <c r="H25" s="95">
        <f t="shared" si="1"/>
        <v>6</v>
      </c>
    </row>
    <row r="26" spans="1:8">
      <c r="A26" s="15"/>
      <c r="B26" s="69" t="s">
        <v>7</v>
      </c>
      <c r="C26" s="74"/>
      <c r="D26" s="68">
        <v>11</v>
      </c>
      <c r="E26" s="138">
        <v>4</v>
      </c>
      <c r="F26" s="138">
        <v>0</v>
      </c>
      <c r="G26" s="138">
        <v>0</v>
      </c>
      <c r="H26" s="95">
        <f t="shared" si="1"/>
        <v>4</v>
      </c>
    </row>
    <row r="27" spans="1:8">
      <c r="A27" s="15"/>
      <c r="B27" s="69" t="s">
        <v>8</v>
      </c>
      <c r="C27" s="73"/>
      <c r="D27" s="68">
        <v>10</v>
      </c>
      <c r="E27" s="138">
        <v>4</v>
      </c>
      <c r="F27" s="138">
        <v>0</v>
      </c>
      <c r="G27" s="138">
        <v>1</v>
      </c>
      <c r="H27" s="95">
        <f t="shared" si="1"/>
        <v>5</v>
      </c>
    </row>
    <row r="28" spans="1:8">
      <c r="A28" s="15"/>
      <c r="B28" s="69" t="s">
        <v>0</v>
      </c>
      <c r="C28" s="74"/>
      <c r="D28" s="68">
        <v>9</v>
      </c>
      <c r="E28" s="138">
        <v>11</v>
      </c>
      <c r="F28" s="138">
        <v>0</v>
      </c>
      <c r="G28" s="138">
        <v>4</v>
      </c>
      <c r="H28" s="95">
        <f t="shared" si="1"/>
        <v>15</v>
      </c>
    </row>
    <row r="29" spans="1:8">
      <c r="A29" s="15"/>
      <c r="B29" s="69" t="s">
        <v>2</v>
      </c>
      <c r="C29" s="74" t="s">
        <v>5</v>
      </c>
      <c r="D29" s="68">
        <v>8</v>
      </c>
      <c r="E29" s="138">
        <v>6</v>
      </c>
      <c r="F29" s="138">
        <v>0</v>
      </c>
      <c r="G29" s="138">
        <v>1</v>
      </c>
      <c r="H29" s="95">
        <f t="shared" si="1"/>
        <v>7</v>
      </c>
    </row>
    <row r="30" spans="1:8">
      <c r="A30" s="15"/>
      <c r="B30" s="69" t="s">
        <v>4</v>
      </c>
      <c r="C30" s="74"/>
      <c r="D30" s="68">
        <v>7</v>
      </c>
      <c r="E30" s="138">
        <v>23</v>
      </c>
      <c r="F30" s="138">
        <v>0</v>
      </c>
      <c r="G30" s="138">
        <v>0</v>
      </c>
      <c r="H30" s="95">
        <f t="shared" si="1"/>
        <v>23</v>
      </c>
    </row>
    <row r="31" spans="1:8">
      <c r="A31" s="15"/>
      <c r="B31" s="69" t="s">
        <v>0</v>
      </c>
      <c r="C31" s="74"/>
      <c r="D31" s="68">
        <v>6</v>
      </c>
      <c r="E31" s="138">
        <v>4</v>
      </c>
      <c r="F31" s="138">
        <v>0</v>
      </c>
      <c r="G31" s="138">
        <v>0</v>
      </c>
      <c r="H31" s="95">
        <f t="shared" si="1"/>
        <v>4</v>
      </c>
    </row>
    <row r="32" spans="1:8">
      <c r="A32" s="15"/>
      <c r="B32" s="69" t="s">
        <v>9</v>
      </c>
      <c r="C32" s="73"/>
      <c r="D32" s="68">
        <v>5</v>
      </c>
      <c r="E32" s="138">
        <v>9</v>
      </c>
      <c r="F32" s="138">
        <v>0</v>
      </c>
      <c r="G32" s="138">
        <v>2</v>
      </c>
      <c r="H32" s="95">
        <f t="shared" si="1"/>
        <v>11</v>
      </c>
    </row>
    <row r="33" spans="1:8">
      <c r="A33" s="15"/>
      <c r="B33" s="69"/>
      <c r="C33" s="74"/>
      <c r="D33" s="68">
        <v>4</v>
      </c>
      <c r="E33" s="138">
        <v>4</v>
      </c>
      <c r="F33" s="138">
        <v>0</v>
      </c>
      <c r="G33" s="138">
        <v>0</v>
      </c>
      <c r="H33" s="95">
        <f t="shared" si="1"/>
        <v>4</v>
      </c>
    </row>
    <row r="34" spans="1:8">
      <c r="A34" s="15"/>
      <c r="B34" s="69"/>
      <c r="C34" s="74" t="s">
        <v>1</v>
      </c>
      <c r="D34" s="68">
        <v>3</v>
      </c>
      <c r="E34" s="138">
        <v>4</v>
      </c>
      <c r="F34" s="138">
        <v>0</v>
      </c>
      <c r="G34" s="138">
        <v>1</v>
      </c>
      <c r="H34" s="95">
        <f t="shared" si="1"/>
        <v>5</v>
      </c>
    </row>
    <row r="35" spans="1:8">
      <c r="A35" s="15"/>
      <c r="B35" s="69"/>
      <c r="C35" s="74"/>
      <c r="D35" s="68">
        <v>2</v>
      </c>
      <c r="E35" s="138">
        <v>0</v>
      </c>
      <c r="F35" s="138">
        <v>0</v>
      </c>
      <c r="G35" s="138">
        <v>0</v>
      </c>
      <c r="H35" s="95">
        <f t="shared" si="1"/>
        <v>0</v>
      </c>
    </row>
    <row r="36" spans="1:8">
      <c r="A36" s="15"/>
      <c r="B36" s="71"/>
      <c r="C36" s="75"/>
      <c r="D36" s="66">
        <v>1</v>
      </c>
      <c r="E36" s="138">
        <v>0</v>
      </c>
      <c r="F36" s="138">
        <v>0</v>
      </c>
      <c r="G36" s="138">
        <v>3</v>
      </c>
      <c r="H36" s="95">
        <f t="shared" si="1"/>
        <v>3</v>
      </c>
    </row>
    <row r="37" spans="1:8" ht="12.75" customHeight="1">
      <c r="A37" s="15"/>
      <c r="B37" s="172" t="s">
        <v>15</v>
      </c>
      <c r="C37" s="173"/>
      <c r="D37" s="174"/>
      <c r="E37" s="95">
        <f>SUM(E24:E36)</f>
        <v>301</v>
      </c>
      <c r="F37" s="95">
        <f>SUM(F24:F36)</f>
        <v>3</v>
      </c>
      <c r="G37" s="95">
        <f>SUM(G24:G36)</f>
        <v>26</v>
      </c>
      <c r="H37" s="95">
        <f>SUM(H24:H36)</f>
        <v>330</v>
      </c>
    </row>
    <row r="38" spans="1:8">
      <c r="A38" s="15"/>
      <c r="B38" s="66"/>
      <c r="C38" s="66"/>
      <c r="D38" s="68">
        <v>13</v>
      </c>
      <c r="E38" s="138">
        <v>2</v>
      </c>
      <c r="F38" s="138">
        <v>0</v>
      </c>
      <c r="G38" s="138">
        <v>0</v>
      </c>
      <c r="H38" s="95">
        <f t="shared" ref="H38:H50" si="2">E38+F38+G38</f>
        <v>2</v>
      </c>
    </row>
    <row r="39" spans="1:8">
      <c r="A39" s="15"/>
      <c r="B39" s="69" t="s">
        <v>1</v>
      </c>
      <c r="C39" s="74" t="s">
        <v>0</v>
      </c>
      <c r="D39" s="68">
        <v>12</v>
      </c>
      <c r="E39" s="138">
        <v>0</v>
      </c>
      <c r="F39" s="138">
        <v>0</v>
      </c>
      <c r="G39" s="138">
        <v>0</v>
      </c>
      <c r="H39" s="95">
        <f t="shared" si="2"/>
        <v>0</v>
      </c>
    </row>
    <row r="40" spans="1:8">
      <c r="A40" s="15"/>
      <c r="B40" s="69" t="s">
        <v>10</v>
      </c>
      <c r="C40" s="71"/>
      <c r="D40" s="68">
        <v>11</v>
      </c>
      <c r="E40" s="138">
        <v>0</v>
      </c>
      <c r="F40" s="138">
        <v>0</v>
      </c>
      <c r="G40" s="138">
        <v>0</v>
      </c>
      <c r="H40" s="95">
        <f t="shared" si="2"/>
        <v>0</v>
      </c>
    </row>
    <row r="41" spans="1:8">
      <c r="A41" s="15"/>
      <c r="B41" s="69" t="s">
        <v>11</v>
      </c>
      <c r="C41" s="74"/>
      <c r="D41" s="68">
        <v>10</v>
      </c>
      <c r="E41" s="138">
        <v>0</v>
      </c>
      <c r="F41" s="138">
        <v>0</v>
      </c>
      <c r="G41" s="138">
        <v>0</v>
      </c>
      <c r="H41" s="95">
        <f t="shared" si="2"/>
        <v>0</v>
      </c>
    </row>
    <row r="42" spans="1:8">
      <c r="A42" s="15"/>
      <c r="B42" s="69" t="s">
        <v>4</v>
      </c>
      <c r="C42" s="74"/>
      <c r="D42" s="68">
        <v>9</v>
      </c>
      <c r="E42" s="138">
        <v>0</v>
      </c>
      <c r="F42" s="138">
        <v>0</v>
      </c>
      <c r="G42" s="138">
        <v>0</v>
      </c>
      <c r="H42" s="95">
        <f t="shared" si="2"/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38">
        <v>0</v>
      </c>
      <c r="F43" s="138">
        <v>0</v>
      </c>
      <c r="G43" s="138">
        <v>0</v>
      </c>
      <c r="H43" s="95">
        <f t="shared" si="2"/>
        <v>0</v>
      </c>
    </row>
    <row r="44" spans="1:8">
      <c r="A44" s="15"/>
      <c r="B44" s="69" t="s">
        <v>4</v>
      </c>
      <c r="C44" s="74"/>
      <c r="D44" s="68">
        <v>7</v>
      </c>
      <c r="E44" s="138">
        <v>0</v>
      </c>
      <c r="F44" s="138">
        <v>0</v>
      </c>
      <c r="G44" s="138">
        <v>0</v>
      </c>
      <c r="H44" s="95">
        <f t="shared" si="2"/>
        <v>0</v>
      </c>
    </row>
    <row r="45" spans="1:8">
      <c r="A45" s="15"/>
      <c r="B45" s="69" t="s">
        <v>1</v>
      </c>
      <c r="C45" s="74"/>
      <c r="D45" s="68">
        <v>6</v>
      </c>
      <c r="E45" s="138">
        <v>0</v>
      </c>
      <c r="F45" s="138">
        <v>0</v>
      </c>
      <c r="G45" s="138">
        <v>0</v>
      </c>
      <c r="H45" s="95">
        <f t="shared" si="2"/>
        <v>0</v>
      </c>
    </row>
    <row r="46" spans="1:8">
      <c r="A46" s="15"/>
      <c r="B46" s="69" t="s">
        <v>12</v>
      </c>
      <c r="C46" s="66"/>
      <c r="D46" s="68">
        <v>5</v>
      </c>
      <c r="E46" s="138">
        <v>0</v>
      </c>
      <c r="F46" s="138">
        <v>0</v>
      </c>
      <c r="G46" s="138">
        <v>0</v>
      </c>
      <c r="H46" s="95">
        <f t="shared" si="2"/>
        <v>0</v>
      </c>
    </row>
    <row r="47" spans="1:8">
      <c r="A47" s="15"/>
      <c r="B47" s="69"/>
      <c r="C47" s="74"/>
      <c r="D47" s="68">
        <v>4</v>
      </c>
      <c r="E47" s="138">
        <v>0</v>
      </c>
      <c r="F47" s="138">
        <v>0</v>
      </c>
      <c r="G47" s="138">
        <v>0</v>
      </c>
      <c r="H47" s="95">
        <f t="shared" si="2"/>
        <v>0</v>
      </c>
    </row>
    <row r="48" spans="1:8">
      <c r="A48" s="15"/>
      <c r="B48" s="69"/>
      <c r="C48" s="74" t="s">
        <v>1</v>
      </c>
      <c r="D48" s="68">
        <v>3</v>
      </c>
      <c r="E48" s="138">
        <v>0</v>
      </c>
      <c r="F48" s="138">
        <v>0</v>
      </c>
      <c r="G48" s="138">
        <v>0</v>
      </c>
      <c r="H48" s="95">
        <f t="shared" si="2"/>
        <v>0</v>
      </c>
    </row>
    <row r="49" spans="1:8">
      <c r="A49" s="15"/>
      <c r="B49" s="69"/>
      <c r="C49" s="74"/>
      <c r="D49" s="68">
        <v>2</v>
      </c>
      <c r="E49" s="138">
        <v>0</v>
      </c>
      <c r="F49" s="138">
        <v>0</v>
      </c>
      <c r="G49" s="138">
        <v>0</v>
      </c>
      <c r="H49" s="95">
        <f t="shared" si="2"/>
        <v>0</v>
      </c>
    </row>
    <row r="50" spans="1:8">
      <c r="A50" s="15"/>
      <c r="B50" s="71"/>
      <c r="C50" s="74"/>
      <c r="D50" s="66">
        <v>1</v>
      </c>
      <c r="E50" s="138">
        <v>0</v>
      </c>
      <c r="F50" s="138">
        <v>0</v>
      </c>
      <c r="G50" s="138">
        <v>0</v>
      </c>
      <c r="H50" s="95">
        <f t="shared" si="2"/>
        <v>0</v>
      </c>
    </row>
    <row r="51" spans="1:8" ht="12.75" customHeight="1">
      <c r="B51" s="175" t="s">
        <v>16</v>
      </c>
      <c r="C51" s="175"/>
      <c r="D51" s="175"/>
      <c r="E51" s="95">
        <f>SUM(E38:E50)</f>
        <v>2</v>
      </c>
      <c r="F51" s="95">
        <f>SUM(F38:F50)</f>
        <v>0</v>
      </c>
      <c r="G51" s="95">
        <f>SUM(G38:G50)</f>
        <v>0</v>
      </c>
      <c r="H51" s="95">
        <f>SUM(H38:H50)</f>
        <v>2</v>
      </c>
    </row>
    <row r="52" spans="1:8" ht="12.75" customHeight="1">
      <c r="B52" s="170" t="s">
        <v>17</v>
      </c>
      <c r="C52" s="170"/>
      <c r="D52" s="170"/>
      <c r="E52" s="94">
        <f>+E23+E37+E51</f>
        <v>470</v>
      </c>
      <c r="F52" s="94">
        <f>+F23+F37+F51</f>
        <v>5</v>
      </c>
      <c r="G52" s="94">
        <f>+G23+G37+G51</f>
        <v>46</v>
      </c>
      <c r="H52" s="94">
        <f>+H23+H37+H51</f>
        <v>521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O53" sqref="O5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62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57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8">
        <v>90</v>
      </c>
      <c r="F10" s="98">
        <v>3</v>
      </c>
      <c r="G10" s="98">
        <v>2</v>
      </c>
      <c r="H10" s="98">
        <f t="shared" ref="H10:H36" si="0">E10+F10+G10</f>
        <v>95</v>
      </c>
    </row>
    <row r="11" spans="1:8">
      <c r="A11" s="15"/>
      <c r="B11" s="16" t="s">
        <v>1</v>
      </c>
      <c r="C11" s="9" t="s">
        <v>0</v>
      </c>
      <c r="D11" s="50">
        <v>12</v>
      </c>
      <c r="E11" s="98">
        <v>1</v>
      </c>
      <c r="F11" s="98">
        <v>0</v>
      </c>
      <c r="G11" s="98">
        <v>0</v>
      </c>
      <c r="H11" s="98">
        <f t="shared" si="0"/>
        <v>1</v>
      </c>
    </row>
    <row r="12" spans="1:8">
      <c r="A12" s="15"/>
      <c r="B12" s="16" t="s">
        <v>2</v>
      </c>
      <c r="C12" s="9"/>
      <c r="D12" s="50">
        <v>11</v>
      </c>
      <c r="E12" s="98">
        <v>1</v>
      </c>
      <c r="F12" s="98">
        <v>0</v>
      </c>
      <c r="G12" s="98">
        <v>1</v>
      </c>
      <c r="H12" s="98">
        <f t="shared" si="0"/>
        <v>2</v>
      </c>
    </row>
    <row r="13" spans="1:8">
      <c r="A13" s="15"/>
      <c r="B13" s="16" t="s">
        <v>1</v>
      </c>
      <c r="C13" s="51"/>
      <c r="D13" s="50">
        <v>10</v>
      </c>
      <c r="E13" s="98">
        <v>0</v>
      </c>
      <c r="F13" s="98">
        <v>0</v>
      </c>
      <c r="G13" s="98">
        <v>1</v>
      </c>
      <c r="H13" s="98">
        <f t="shared" si="0"/>
        <v>1</v>
      </c>
    </row>
    <row r="14" spans="1:8">
      <c r="A14" s="15"/>
      <c r="B14" s="16" t="s">
        <v>3</v>
      </c>
      <c r="C14" s="9"/>
      <c r="D14" s="50">
        <v>9</v>
      </c>
      <c r="E14" s="98">
        <v>7</v>
      </c>
      <c r="F14" s="98">
        <v>0</v>
      </c>
      <c r="G14" s="98">
        <v>0</v>
      </c>
      <c r="H14" s="98">
        <f t="shared" si="0"/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98">
        <v>0</v>
      </c>
      <c r="F15" s="98">
        <v>0</v>
      </c>
      <c r="G15" s="98">
        <v>0</v>
      </c>
      <c r="H15" s="98">
        <f t="shared" si="0"/>
        <v>0</v>
      </c>
    </row>
    <row r="16" spans="1:8">
      <c r="A16" s="15"/>
      <c r="B16" s="16" t="s">
        <v>6</v>
      </c>
      <c r="C16" s="9"/>
      <c r="D16" s="50">
        <v>7</v>
      </c>
      <c r="E16" s="98">
        <v>13</v>
      </c>
      <c r="F16" s="98">
        <v>0</v>
      </c>
      <c r="G16" s="98">
        <v>1</v>
      </c>
      <c r="H16" s="98">
        <f t="shared" si="0"/>
        <v>14</v>
      </c>
    </row>
    <row r="17" spans="1:8">
      <c r="A17" s="15"/>
      <c r="B17" s="16" t="s">
        <v>7</v>
      </c>
      <c r="C17" s="9"/>
      <c r="D17" s="50">
        <v>6</v>
      </c>
      <c r="E17" s="98">
        <v>1</v>
      </c>
      <c r="F17" s="98">
        <v>0</v>
      </c>
      <c r="G17" s="98">
        <v>1</v>
      </c>
      <c r="H17" s="98">
        <f t="shared" si="0"/>
        <v>2</v>
      </c>
    </row>
    <row r="18" spans="1:8">
      <c r="A18" s="15"/>
      <c r="B18" s="16" t="s">
        <v>1</v>
      </c>
      <c r="C18" s="51"/>
      <c r="D18" s="50">
        <v>5</v>
      </c>
      <c r="E18" s="98">
        <v>8</v>
      </c>
      <c r="F18" s="98">
        <v>0</v>
      </c>
      <c r="G18" s="98">
        <v>0</v>
      </c>
      <c r="H18" s="98">
        <f t="shared" si="0"/>
        <v>8</v>
      </c>
    </row>
    <row r="19" spans="1:8">
      <c r="A19" s="15"/>
      <c r="B19" s="16"/>
      <c r="C19" s="9"/>
      <c r="D19" s="50">
        <v>4</v>
      </c>
      <c r="E19" s="98">
        <v>3</v>
      </c>
      <c r="F19" s="98">
        <v>0</v>
      </c>
      <c r="G19" s="98">
        <v>1</v>
      </c>
      <c r="H19" s="98">
        <f t="shared" si="0"/>
        <v>4</v>
      </c>
    </row>
    <row r="20" spans="1:8">
      <c r="A20" s="15"/>
      <c r="B20" s="16"/>
      <c r="C20" s="9" t="s">
        <v>1</v>
      </c>
      <c r="D20" s="50">
        <v>3</v>
      </c>
      <c r="E20" s="98">
        <v>0</v>
      </c>
      <c r="F20" s="98">
        <v>0</v>
      </c>
      <c r="G20" s="98">
        <v>0</v>
      </c>
      <c r="H20" s="98">
        <f t="shared" si="0"/>
        <v>0</v>
      </c>
    </row>
    <row r="21" spans="1:8">
      <c r="A21" s="15"/>
      <c r="B21" s="16"/>
      <c r="C21" s="9"/>
      <c r="D21" s="50">
        <v>2</v>
      </c>
      <c r="E21" s="98">
        <v>2</v>
      </c>
      <c r="F21" s="98">
        <v>0</v>
      </c>
      <c r="G21" s="98">
        <v>0</v>
      </c>
      <c r="H21" s="98">
        <f t="shared" si="0"/>
        <v>2</v>
      </c>
    </row>
    <row r="22" spans="1:8">
      <c r="A22" s="15"/>
      <c r="B22" s="10"/>
      <c r="C22" s="17"/>
      <c r="D22" s="49">
        <v>1</v>
      </c>
      <c r="E22" s="98">
        <v>2</v>
      </c>
      <c r="F22" s="98">
        <v>0</v>
      </c>
      <c r="G22" s="98">
        <v>0</v>
      </c>
      <c r="H22" s="98">
        <f t="shared" si="0"/>
        <v>2</v>
      </c>
    </row>
    <row r="23" spans="1:8" ht="12.75" customHeight="1">
      <c r="A23" s="15"/>
      <c r="B23" s="161" t="s">
        <v>14</v>
      </c>
      <c r="C23" s="162"/>
      <c r="D23" s="163"/>
      <c r="E23" s="98">
        <f>SUM(E10:E22)</f>
        <v>128</v>
      </c>
      <c r="F23" s="98">
        <f>SUM(F10:F22)</f>
        <v>3</v>
      </c>
      <c r="G23" s="98">
        <f>SUM(G10:G22)</f>
        <v>7</v>
      </c>
      <c r="H23" s="98">
        <f t="shared" si="0"/>
        <v>138</v>
      </c>
    </row>
    <row r="24" spans="1:8">
      <c r="A24" s="15"/>
      <c r="B24" s="49"/>
      <c r="C24" s="52"/>
      <c r="D24" s="50">
        <v>13</v>
      </c>
      <c r="E24" s="98">
        <v>201</v>
      </c>
      <c r="F24" s="98">
        <v>0</v>
      </c>
      <c r="G24" s="98">
        <v>5</v>
      </c>
      <c r="H24" s="98">
        <f t="shared" si="0"/>
        <v>206</v>
      </c>
    </row>
    <row r="25" spans="1:8">
      <c r="A25" s="15"/>
      <c r="B25" s="16"/>
      <c r="C25" s="11" t="s">
        <v>0</v>
      </c>
      <c r="D25" s="50">
        <v>12</v>
      </c>
      <c r="E25" s="98">
        <v>5</v>
      </c>
      <c r="F25" s="98">
        <v>0</v>
      </c>
      <c r="G25" s="98">
        <v>1</v>
      </c>
      <c r="H25" s="98">
        <f t="shared" si="0"/>
        <v>6</v>
      </c>
    </row>
    <row r="26" spans="1:8">
      <c r="A26" s="15"/>
      <c r="B26" s="16" t="s">
        <v>7</v>
      </c>
      <c r="C26" s="11"/>
      <c r="D26" s="50">
        <v>11</v>
      </c>
      <c r="E26" s="98">
        <v>1</v>
      </c>
      <c r="F26" s="98">
        <v>0</v>
      </c>
      <c r="G26" s="98">
        <v>1</v>
      </c>
      <c r="H26" s="98">
        <f t="shared" si="0"/>
        <v>2</v>
      </c>
    </row>
    <row r="27" spans="1:8">
      <c r="A27" s="15"/>
      <c r="B27" s="16" t="s">
        <v>8</v>
      </c>
      <c r="C27" s="52"/>
      <c r="D27" s="50">
        <v>10</v>
      </c>
      <c r="E27" s="98">
        <v>1</v>
      </c>
      <c r="F27" s="98">
        <v>0</v>
      </c>
      <c r="G27" s="98">
        <v>0</v>
      </c>
      <c r="H27" s="98">
        <f t="shared" si="0"/>
        <v>1</v>
      </c>
    </row>
    <row r="28" spans="1:8">
      <c r="A28" s="15"/>
      <c r="B28" s="16" t="s">
        <v>0</v>
      </c>
      <c r="C28" s="11"/>
      <c r="D28" s="50">
        <v>9</v>
      </c>
      <c r="E28" s="98">
        <v>9</v>
      </c>
      <c r="F28" s="98">
        <v>0</v>
      </c>
      <c r="G28" s="98">
        <v>0</v>
      </c>
      <c r="H28" s="98">
        <f t="shared" si="0"/>
        <v>9</v>
      </c>
    </row>
    <row r="29" spans="1:8">
      <c r="A29" s="15"/>
      <c r="B29" s="16" t="s">
        <v>2</v>
      </c>
      <c r="C29" s="11" t="s">
        <v>5</v>
      </c>
      <c r="D29" s="50">
        <v>8</v>
      </c>
      <c r="E29" s="98">
        <v>2</v>
      </c>
      <c r="F29" s="98">
        <v>0</v>
      </c>
      <c r="G29" s="98">
        <v>0</v>
      </c>
      <c r="H29" s="98">
        <f t="shared" si="0"/>
        <v>2</v>
      </c>
    </row>
    <row r="30" spans="1:8">
      <c r="A30" s="15"/>
      <c r="B30" s="16" t="s">
        <v>4</v>
      </c>
      <c r="C30" s="11"/>
      <c r="D30" s="50">
        <v>7</v>
      </c>
      <c r="E30" s="98">
        <v>8</v>
      </c>
      <c r="F30" s="98">
        <v>0</v>
      </c>
      <c r="G30" s="98">
        <v>0</v>
      </c>
      <c r="H30" s="98">
        <f t="shared" si="0"/>
        <v>8</v>
      </c>
    </row>
    <row r="31" spans="1:8">
      <c r="A31" s="15"/>
      <c r="B31" s="16" t="s">
        <v>0</v>
      </c>
      <c r="C31" s="11"/>
      <c r="D31" s="50">
        <v>6</v>
      </c>
      <c r="E31" s="98">
        <v>3</v>
      </c>
      <c r="F31" s="98">
        <v>0</v>
      </c>
      <c r="G31" s="98">
        <v>0</v>
      </c>
      <c r="H31" s="98">
        <f t="shared" si="0"/>
        <v>3</v>
      </c>
    </row>
    <row r="32" spans="1:8">
      <c r="A32" s="15"/>
      <c r="B32" s="16" t="s">
        <v>9</v>
      </c>
      <c r="C32" s="52"/>
      <c r="D32" s="50">
        <v>5</v>
      </c>
      <c r="E32" s="98">
        <v>10</v>
      </c>
      <c r="F32" s="98">
        <v>0</v>
      </c>
      <c r="G32" s="98">
        <v>1</v>
      </c>
      <c r="H32" s="98">
        <f t="shared" si="0"/>
        <v>11</v>
      </c>
    </row>
    <row r="33" spans="1:8">
      <c r="A33" s="15"/>
      <c r="B33" s="16"/>
      <c r="C33" s="11"/>
      <c r="D33" s="50">
        <v>4</v>
      </c>
      <c r="E33" s="98">
        <v>3</v>
      </c>
      <c r="F33" s="98">
        <v>0</v>
      </c>
      <c r="G33" s="98">
        <v>4</v>
      </c>
      <c r="H33" s="98">
        <f t="shared" si="0"/>
        <v>7</v>
      </c>
    </row>
    <row r="34" spans="1:8">
      <c r="A34" s="15"/>
      <c r="B34" s="16"/>
      <c r="C34" s="11" t="s">
        <v>1</v>
      </c>
      <c r="D34" s="50">
        <v>3</v>
      </c>
      <c r="E34" s="98">
        <v>0</v>
      </c>
      <c r="F34" s="98">
        <v>0</v>
      </c>
      <c r="G34" s="98">
        <v>0</v>
      </c>
      <c r="H34" s="98">
        <f t="shared" si="0"/>
        <v>0</v>
      </c>
    </row>
    <row r="35" spans="1:8">
      <c r="A35" s="15"/>
      <c r="B35" s="16"/>
      <c r="C35" s="11"/>
      <c r="D35" s="50">
        <v>2</v>
      </c>
      <c r="E35" s="98">
        <v>2</v>
      </c>
      <c r="F35" s="98">
        <v>0</v>
      </c>
      <c r="G35" s="98">
        <v>2</v>
      </c>
      <c r="H35" s="98">
        <f t="shared" si="0"/>
        <v>4</v>
      </c>
    </row>
    <row r="36" spans="1:8">
      <c r="A36" s="15"/>
      <c r="B36" s="10"/>
      <c r="C36" s="18"/>
      <c r="D36" s="49">
        <v>1</v>
      </c>
      <c r="E36" s="98">
        <v>3</v>
      </c>
      <c r="F36" s="98">
        <v>0</v>
      </c>
      <c r="G36" s="98">
        <v>0</v>
      </c>
      <c r="H36" s="98">
        <f t="shared" si="0"/>
        <v>3</v>
      </c>
    </row>
    <row r="37" spans="1:8" ht="12.75" customHeight="1">
      <c r="A37" s="15"/>
      <c r="B37" s="161" t="s">
        <v>15</v>
      </c>
      <c r="C37" s="162"/>
      <c r="D37" s="163"/>
      <c r="E37" s="98">
        <f>SUM(E24:E36)</f>
        <v>248</v>
      </c>
      <c r="F37" s="98">
        <f>SUM(F24:F36)</f>
        <v>0</v>
      </c>
      <c r="G37" s="98">
        <f>SUM(G24:G36)</f>
        <v>14</v>
      </c>
      <c r="H37" s="98">
        <f>SUM(H24:H36)</f>
        <v>262</v>
      </c>
    </row>
    <row r="38" spans="1:8">
      <c r="A38" s="15"/>
      <c r="B38" s="49"/>
      <c r="C38" s="49"/>
      <c r="D38" s="50">
        <v>13</v>
      </c>
      <c r="E38" s="98">
        <v>0</v>
      </c>
      <c r="F38" s="98">
        <v>0</v>
      </c>
      <c r="G38" s="98">
        <v>0</v>
      </c>
      <c r="H38" s="98">
        <f t="shared" ref="H38:H50" si="1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98">
        <v>0</v>
      </c>
      <c r="F39" s="98">
        <v>0</v>
      </c>
      <c r="G39" s="98">
        <v>0</v>
      </c>
      <c r="H39" s="98">
        <f t="shared" si="1"/>
        <v>0</v>
      </c>
    </row>
    <row r="40" spans="1:8">
      <c r="A40" s="15"/>
      <c r="B40" s="16" t="s">
        <v>10</v>
      </c>
      <c r="C40" s="10"/>
      <c r="D40" s="50">
        <v>11</v>
      </c>
      <c r="E40" s="98">
        <v>0</v>
      </c>
      <c r="F40" s="98">
        <v>0</v>
      </c>
      <c r="G40" s="98">
        <v>0</v>
      </c>
      <c r="H40" s="98">
        <f t="shared" si="1"/>
        <v>0</v>
      </c>
    </row>
    <row r="41" spans="1:8">
      <c r="A41" s="15"/>
      <c r="B41" s="16" t="s">
        <v>11</v>
      </c>
      <c r="C41" s="11"/>
      <c r="D41" s="50">
        <v>10</v>
      </c>
      <c r="E41" s="98">
        <v>0</v>
      </c>
      <c r="F41" s="98">
        <v>0</v>
      </c>
      <c r="G41" s="98">
        <v>0</v>
      </c>
      <c r="H41" s="98">
        <f t="shared" si="1"/>
        <v>0</v>
      </c>
    </row>
    <row r="42" spans="1:8">
      <c r="A42" s="15"/>
      <c r="B42" s="16" t="s">
        <v>4</v>
      </c>
      <c r="C42" s="11"/>
      <c r="D42" s="50">
        <v>9</v>
      </c>
      <c r="E42" s="98">
        <v>0</v>
      </c>
      <c r="F42" s="98">
        <v>0</v>
      </c>
      <c r="G42" s="98">
        <v>0</v>
      </c>
      <c r="H42" s="98">
        <f t="shared" si="1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8">
        <v>0</v>
      </c>
      <c r="F43" s="98">
        <v>0</v>
      </c>
      <c r="G43" s="98">
        <v>0</v>
      </c>
      <c r="H43" s="98">
        <f t="shared" si="1"/>
        <v>0</v>
      </c>
    </row>
    <row r="44" spans="1:8">
      <c r="A44" s="15"/>
      <c r="B44" s="16" t="s">
        <v>4</v>
      </c>
      <c r="C44" s="11"/>
      <c r="D44" s="50">
        <v>7</v>
      </c>
      <c r="E44" s="98">
        <v>0</v>
      </c>
      <c r="F44" s="98">
        <v>0</v>
      </c>
      <c r="G44" s="98">
        <v>0</v>
      </c>
      <c r="H44" s="98">
        <f t="shared" si="1"/>
        <v>0</v>
      </c>
    </row>
    <row r="45" spans="1:8">
      <c r="A45" s="15"/>
      <c r="B45" s="16" t="s">
        <v>1</v>
      </c>
      <c r="C45" s="11"/>
      <c r="D45" s="50">
        <v>6</v>
      </c>
      <c r="E45" s="98">
        <v>0</v>
      </c>
      <c r="F45" s="98">
        <v>0</v>
      </c>
      <c r="G45" s="98">
        <v>0</v>
      </c>
      <c r="H45" s="98">
        <f t="shared" si="1"/>
        <v>0</v>
      </c>
    </row>
    <row r="46" spans="1:8">
      <c r="A46" s="15"/>
      <c r="B46" s="16" t="s">
        <v>12</v>
      </c>
      <c r="C46" s="49"/>
      <c r="D46" s="50">
        <v>5</v>
      </c>
      <c r="E46" s="98">
        <v>0</v>
      </c>
      <c r="F46" s="98">
        <v>0</v>
      </c>
      <c r="G46" s="98">
        <v>0</v>
      </c>
      <c r="H46" s="98">
        <f t="shared" si="1"/>
        <v>0</v>
      </c>
    </row>
    <row r="47" spans="1:8">
      <c r="A47" s="15"/>
      <c r="B47" s="16"/>
      <c r="C47" s="11"/>
      <c r="D47" s="50">
        <v>4</v>
      </c>
      <c r="E47" s="98">
        <v>0</v>
      </c>
      <c r="F47" s="98">
        <v>0</v>
      </c>
      <c r="G47" s="98">
        <v>0</v>
      </c>
      <c r="H47" s="98">
        <f t="shared" si="1"/>
        <v>0</v>
      </c>
    </row>
    <row r="48" spans="1:8">
      <c r="A48" s="15"/>
      <c r="B48" s="16"/>
      <c r="C48" s="11" t="s">
        <v>1</v>
      </c>
      <c r="D48" s="50">
        <v>3</v>
      </c>
      <c r="E48" s="98">
        <v>0</v>
      </c>
      <c r="F48" s="98">
        <v>0</v>
      </c>
      <c r="G48" s="98">
        <v>0</v>
      </c>
      <c r="H48" s="98">
        <f t="shared" si="1"/>
        <v>0</v>
      </c>
    </row>
    <row r="49" spans="1:8">
      <c r="A49" s="15"/>
      <c r="B49" s="16"/>
      <c r="C49" s="11"/>
      <c r="D49" s="50">
        <v>2</v>
      </c>
      <c r="E49" s="98">
        <v>0</v>
      </c>
      <c r="F49" s="98">
        <v>0</v>
      </c>
      <c r="G49" s="98">
        <v>0</v>
      </c>
      <c r="H49" s="98">
        <f t="shared" si="1"/>
        <v>0</v>
      </c>
    </row>
    <row r="50" spans="1:8">
      <c r="A50" s="15"/>
      <c r="B50" s="10"/>
      <c r="C50" s="11"/>
      <c r="D50" s="49">
        <v>1</v>
      </c>
      <c r="E50" s="98">
        <v>0</v>
      </c>
      <c r="F50" s="98">
        <v>0</v>
      </c>
      <c r="G50" s="98">
        <v>0</v>
      </c>
      <c r="H50" s="98">
        <f t="shared" si="1"/>
        <v>0</v>
      </c>
    </row>
    <row r="51" spans="1:8" ht="12.75" customHeight="1">
      <c r="B51" s="164" t="s">
        <v>16</v>
      </c>
      <c r="C51" s="164"/>
      <c r="D51" s="164"/>
      <c r="E51" s="98">
        <f>SUM(E38:E50)</f>
        <v>0</v>
      </c>
      <c r="F51" s="98">
        <f>SUM(F38:F50)</f>
        <v>0</v>
      </c>
      <c r="G51" s="98">
        <f>SUM(G38:G50)</f>
        <v>0</v>
      </c>
      <c r="H51" s="98">
        <f>SUM(H38:H50)</f>
        <v>0</v>
      </c>
    </row>
    <row r="52" spans="1:8" ht="12.75" customHeight="1">
      <c r="B52" s="158" t="s">
        <v>17</v>
      </c>
      <c r="C52" s="158"/>
      <c r="D52" s="158"/>
      <c r="E52" s="142">
        <f>+E23+E37+E51</f>
        <v>376</v>
      </c>
      <c r="F52" s="142">
        <f>+F23+F37+F51</f>
        <v>3</v>
      </c>
      <c r="G52" s="142">
        <f>+G23+G37+G51</f>
        <v>21</v>
      </c>
      <c r="H52" s="142">
        <f>+H23+H37+H51</f>
        <v>400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zoomScaleNormal="100" workbookViewId="0">
      <selection activeCell="L18" sqref="L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63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57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1" t="s">
        <v>30</v>
      </c>
      <c r="C8" s="171"/>
      <c r="D8" s="171"/>
      <c r="E8" s="171" t="s">
        <v>18</v>
      </c>
      <c r="F8" s="171"/>
      <c r="G8" s="171"/>
      <c r="H8" s="171"/>
    </row>
    <row r="9" spans="1:8" ht="24">
      <c r="B9" s="171"/>
      <c r="C9" s="171"/>
      <c r="D9" s="171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01">
        <v>102</v>
      </c>
      <c r="F10" s="101">
        <v>10</v>
      </c>
      <c r="G10" s="101">
        <v>2</v>
      </c>
      <c r="H10" s="143">
        <f>E10+F10+G10</f>
        <v>114</v>
      </c>
    </row>
    <row r="11" spans="1:8">
      <c r="A11" s="15"/>
      <c r="B11" s="69" t="s">
        <v>1</v>
      </c>
      <c r="C11" s="67" t="s">
        <v>0</v>
      </c>
      <c r="D11" s="68">
        <v>12</v>
      </c>
      <c r="E11" s="101">
        <v>3</v>
      </c>
      <c r="F11" s="101">
        <v>0</v>
      </c>
      <c r="G11" s="101">
        <v>0</v>
      </c>
      <c r="H11" s="143">
        <f t="shared" ref="H11:H22" si="0">E11+F11+G11</f>
        <v>3</v>
      </c>
    </row>
    <row r="12" spans="1:8">
      <c r="A12" s="15"/>
      <c r="B12" s="69" t="s">
        <v>2</v>
      </c>
      <c r="C12" s="67"/>
      <c r="D12" s="68">
        <v>11</v>
      </c>
      <c r="E12" s="101">
        <v>2</v>
      </c>
      <c r="F12" s="101">
        <v>1</v>
      </c>
      <c r="G12" s="101">
        <v>0</v>
      </c>
      <c r="H12" s="143">
        <f t="shared" si="0"/>
        <v>3</v>
      </c>
    </row>
    <row r="13" spans="1:8">
      <c r="A13" s="15"/>
      <c r="B13" s="69" t="s">
        <v>1</v>
      </c>
      <c r="C13" s="70"/>
      <c r="D13" s="68">
        <v>10</v>
      </c>
      <c r="E13" s="101">
        <v>3</v>
      </c>
      <c r="F13" s="101">
        <v>0</v>
      </c>
      <c r="G13" s="101">
        <v>0</v>
      </c>
      <c r="H13" s="143">
        <f t="shared" si="0"/>
        <v>3</v>
      </c>
    </row>
    <row r="14" spans="1:8">
      <c r="A14" s="15"/>
      <c r="B14" s="69" t="s">
        <v>3</v>
      </c>
      <c r="C14" s="67"/>
      <c r="D14" s="68">
        <v>9</v>
      </c>
      <c r="E14" s="101">
        <v>6</v>
      </c>
      <c r="F14" s="101">
        <v>0</v>
      </c>
      <c r="G14" s="101">
        <v>0</v>
      </c>
      <c r="H14" s="143">
        <f t="shared" si="0"/>
        <v>6</v>
      </c>
    </row>
    <row r="15" spans="1:8">
      <c r="A15" s="15"/>
      <c r="B15" s="69" t="s">
        <v>4</v>
      </c>
      <c r="C15" s="67" t="s">
        <v>5</v>
      </c>
      <c r="D15" s="68">
        <v>8</v>
      </c>
      <c r="E15" s="101">
        <v>35</v>
      </c>
      <c r="F15" s="101">
        <v>4</v>
      </c>
      <c r="G15" s="101">
        <v>0</v>
      </c>
      <c r="H15" s="143">
        <f t="shared" si="0"/>
        <v>39</v>
      </c>
    </row>
    <row r="16" spans="1:8">
      <c r="A16" s="15"/>
      <c r="B16" s="69" t="s">
        <v>6</v>
      </c>
      <c r="C16" s="67"/>
      <c r="D16" s="68">
        <v>7</v>
      </c>
      <c r="E16" s="101">
        <v>25</v>
      </c>
      <c r="F16" s="101">
        <v>0</v>
      </c>
      <c r="G16" s="101">
        <v>0</v>
      </c>
      <c r="H16" s="143">
        <f t="shared" si="0"/>
        <v>25</v>
      </c>
    </row>
    <row r="17" spans="1:8">
      <c r="A17" s="15"/>
      <c r="B17" s="69" t="s">
        <v>7</v>
      </c>
      <c r="C17" s="67"/>
      <c r="D17" s="68">
        <v>6</v>
      </c>
      <c r="E17" s="101">
        <v>37</v>
      </c>
      <c r="F17" s="101">
        <v>4</v>
      </c>
      <c r="G17" s="101">
        <v>1</v>
      </c>
      <c r="H17" s="143">
        <f t="shared" si="0"/>
        <v>42</v>
      </c>
    </row>
    <row r="18" spans="1:8">
      <c r="A18" s="15"/>
      <c r="B18" s="69" t="s">
        <v>1</v>
      </c>
      <c r="C18" s="70"/>
      <c r="D18" s="68">
        <v>5</v>
      </c>
      <c r="E18" s="101">
        <v>9</v>
      </c>
      <c r="F18" s="101">
        <v>4</v>
      </c>
      <c r="G18" s="101">
        <v>0</v>
      </c>
      <c r="H18" s="143">
        <f t="shared" si="0"/>
        <v>13</v>
      </c>
    </row>
    <row r="19" spans="1:8">
      <c r="A19" s="15"/>
      <c r="B19" s="69"/>
      <c r="C19" s="67"/>
      <c r="D19" s="68">
        <v>4</v>
      </c>
      <c r="E19" s="101">
        <v>9</v>
      </c>
      <c r="F19" s="101">
        <v>0</v>
      </c>
      <c r="G19" s="101">
        <v>1</v>
      </c>
      <c r="H19" s="143">
        <f t="shared" si="0"/>
        <v>10</v>
      </c>
    </row>
    <row r="20" spans="1:8">
      <c r="A20" s="15"/>
      <c r="B20" s="69"/>
      <c r="C20" s="67" t="s">
        <v>1</v>
      </c>
      <c r="D20" s="68">
        <v>3</v>
      </c>
      <c r="E20" s="101">
        <v>3</v>
      </c>
      <c r="F20" s="101">
        <v>0</v>
      </c>
      <c r="G20" s="101">
        <v>0</v>
      </c>
      <c r="H20" s="143">
        <f t="shared" si="0"/>
        <v>3</v>
      </c>
    </row>
    <row r="21" spans="1:8">
      <c r="A21" s="15"/>
      <c r="B21" s="69"/>
      <c r="C21" s="67"/>
      <c r="D21" s="68">
        <v>2</v>
      </c>
      <c r="E21" s="101">
        <v>4</v>
      </c>
      <c r="F21" s="101">
        <v>1</v>
      </c>
      <c r="G21" s="101">
        <v>0</v>
      </c>
      <c r="H21" s="143">
        <f t="shared" si="0"/>
        <v>5</v>
      </c>
    </row>
    <row r="22" spans="1:8">
      <c r="A22" s="15"/>
      <c r="B22" s="71"/>
      <c r="C22" s="72"/>
      <c r="D22" s="66">
        <v>1</v>
      </c>
      <c r="E22" s="101">
        <v>4</v>
      </c>
      <c r="F22" s="101">
        <v>1</v>
      </c>
      <c r="G22" s="101">
        <v>0</v>
      </c>
      <c r="H22" s="143">
        <f t="shared" si="0"/>
        <v>5</v>
      </c>
    </row>
    <row r="23" spans="1:8" ht="12.75" customHeight="1">
      <c r="A23" s="15"/>
      <c r="B23" s="172" t="s">
        <v>14</v>
      </c>
      <c r="C23" s="173"/>
      <c r="D23" s="174"/>
      <c r="E23" s="143">
        <f>SUM(E10:E22)</f>
        <v>242</v>
      </c>
      <c r="F23" s="143">
        <f>SUM(F10:F22)</f>
        <v>25</v>
      </c>
      <c r="G23" s="143">
        <f>SUM(G10:G22)</f>
        <v>4</v>
      </c>
      <c r="H23" s="143">
        <f>SUM(H10:H22)</f>
        <v>271</v>
      </c>
    </row>
    <row r="24" spans="1:8">
      <c r="A24" s="15"/>
      <c r="B24" s="66"/>
      <c r="C24" s="73"/>
      <c r="D24" s="68">
        <v>13</v>
      </c>
      <c r="E24" s="101">
        <v>261</v>
      </c>
      <c r="F24" s="101">
        <v>8</v>
      </c>
      <c r="G24" s="101">
        <v>5</v>
      </c>
      <c r="H24" s="143">
        <f t="shared" ref="H24:H36" si="1">E24+F24+G24</f>
        <v>274</v>
      </c>
    </row>
    <row r="25" spans="1:8">
      <c r="A25" s="15"/>
      <c r="B25" s="69"/>
      <c r="C25" s="74" t="s">
        <v>0</v>
      </c>
      <c r="D25" s="68">
        <v>12</v>
      </c>
      <c r="E25" s="101">
        <v>5</v>
      </c>
      <c r="F25" s="101">
        <v>0</v>
      </c>
      <c r="G25" s="101">
        <v>0</v>
      </c>
      <c r="H25" s="143">
        <f t="shared" si="1"/>
        <v>5</v>
      </c>
    </row>
    <row r="26" spans="1:8">
      <c r="A26" s="15"/>
      <c r="B26" s="69" t="s">
        <v>7</v>
      </c>
      <c r="C26" s="74"/>
      <c r="D26" s="68">
        <v>11</v>
      </c>
      <c r="E26" s="101">
        <v>2</v>
      </c>
      <c r="F26" s="101">
        <v>1</v>
      </c>
      <c r="G26" s="101">
        <v>0</v>
      </c>
      <c r="H26" s="143">
        <f t="shared" si="1"/>
        <v>3</v>
      </c>
    </row>
    <row r="27" spans="1:8">
      <c r="A27" s="15"/>
      <c r="B27" s="69" t="s">
        <v>8</v>
      </c>
      <c r="C27" s="73"/>
      <c r="D27" s="68">
        <v>10</v>
      </c>
      <c r="E27" s="101">
        <v>3</v>
      </c>
      <c r="F27" s="101">
        <v>0</v>
      </c>
      <c r="G27" s="101">
        <v>2</v>
      </c>
      <c r="H27" s="143">
        <f t="shared" si="1"/>
        <v>5</v>
      </c>
    </row>
    <row r="28" spans="1:8">
      <c r="A28" s="15"/>
      <c r="B28" s="69" t="s">
        <v>0</v>
      </c>
      <c r="C28" s="74"/>
      <c r="D28" s="68">
        <v>9</v>
      </c>
      <c r="E28" s="101">
        <v>3</v>
      </c>
      <c r="F28" s="101">
        <v>0</v>
      </c>
      <c r="G28" s="101">
        <v>0</v>
      </c>
      <c r="H28" s="143">
        <f t="shared" si="1"/>
        <v>3</v>
      </c>
    </row>
    <row r="29" spans="1:8">
      <c r="A29" s="15"/>
      <c r="B29" s="69" t="s">
        <v>2</v>
      </c>
      <c r="C29" s="74" t="s">
        <v>5</v>
      </c>
      <c r="D29" s="68">
        <v>8</v>
      </c>
      <c r="E29" s="101">
        <v>15</v>
      </c>
      <c r="F29" s="101">
        <v>0</v>
      </c>
      <c r="G29" s="101">
        <v>0</v>
      </c>
      <c r="H29" s="143">
        <f t="shared" si="1"/>
        <v>15</v>
      </c>
    </row>
    <row r="30" spans="1:8">
      <c r="A30" s="15"/>
      <c r="B30" s="69" t="s">
        <v>4</v>
      </c>
      <c r="C30" s="74"/>
      <c r="D30" s="68">
        <v>7</v>
      </c>
      <c r="E30" s="101">
        <v>8</v>
      </c>
      <c r="F30" s="101">
        <v>2</v>
      </c>
      <c r="G30" s="101">
        <v>1</v>
      </c>
      <c r="H30" s="143">
        <f t="shared" si="1"/>
        <v>11</v>
      </c>
    </row>
    <row r="31" spans="1:8">
      <c r="A31" s="15"/>
      <c r="B31" s="69" t="s">
        <v>0</v>
      </c>
      <c r="C31" s="74"/>
      <c r="D31" s="68">
        <v>6</v>
      </c>
      <c r="E31" s="101">
        <v>12</v>
      </c>
      <c r="F31" s="101">
        <v>2</v>
      </c>
      <c r="G31" s="101">
        <v>0</v>
      </c>
      <c r="H31" s="143">
        <f t="shared" si="1"/>
        <v>14</v>
      </c>
    </row>
    <row r="32" spans="1:8">
      <c r="A32" s="15"/>
      <c r="B32" s="69" t="s">
        <v>9</v>
      </c>
      <c r="C32" s="73"/>
      <c r="D32" s="68">
        <v>5</v>
      </c>
      <c r="E32" s="101">
        <v>10</v>
      </c>
      <c r="F32" s="101">
        <v>3</v>
      </c>
      <c r="G32" s="101">
        <v>0</v>
      </c>
      <c r="H32" s="143">
        <f t="shared" si="1"/>
        <v>13</v>
      </c>
    </row>
    <row r="33" spans="1:8">
      <c r="A33" s="15"/>
      <c r="B33" s="69"/>
      <c r="C33" s="74"/>
      <c r="D33" s="68">
        <v>4</v>
      </c>
      <c r="E33" s="101">
        <v>7</v>
      </c>
      <c r="F33" s="101">
        <v>1</v>
      </c>
      <c r="G33" s="101">
        <v>0</v>
      </c>
      <c r="H33" s="143">
        <f t="shared" si="1"/>
        <v>8</v>
      </c>
    </row>
    <row r="34" spans="1:8">
      <c r="A34" s="15"/>
      <c r="B34" s="69"/>
      <c r="C34" s="74" t="s">
        <v>1</v>
      </c>
      <c r="D34" s="68">
        <v>3</v>
      </c>
      <c r="E34" s="101">
        <v>4</v>
      </c>
      <c r="F34" s="101">
        <v>0</v>
      </c>
      <c r="G34" s="101">
        <v>0</v>
      </c>
      <c r="H34" s="143">
        <f t="shared" si="1"/>
        <v>4</v>
      </c>
    </row>
    <row r="35" spans="1:8">
      <c r="A35" s="15"/>
      <c r="B35" s="69"/>
      <c r="C35" s="74"/>
      <c r="D35" s="68">
        <v>2</v>
      </c>
      <c r="E35" s="101">
        <v>4</v>
      </c>
      <c r="F35" s="101">
        <v>0</v>
      </c>
      <c r="G35" s="101">
        <v>0</v>
      </c>
      <c r="H35" s="143">
        <f t="shared" si="1"/>
        <v>4</v>
      </c>
    </row>
    <row r="36" spans="1:8">
      <c r="A36" s="15"/>
      <c r="B36" s="71"/>
      <c r="C36" s="75"/>
      <c r="D36" s="66">
        <v>1</v>
      </c>
      <c r="E36" s="101">
        <v>10</v>
      </c>
      <c r="F36" s="101">
        <v>0</v>
      </c>
      <c r="G36" s="101">
        <v>1</v>
      </c>
      <c r="H36" s="143">
        <f t="shared" si="1"/>
        <v>11</v>
      </c>
    </row>
    <row r="37" spans="1:8" ht="12.75" customHeight="1">
      <c r="A37" s="15"/>
      <c r="B37" s="172" t="s">
        <v>15</v>
      </c>
      <c r="C37" s="173"/>
      <c r="D37" s="174"/>
      <c r="E37" s="143">
        <f>SUM(E24:E36)</f>
        <v>344</v>
      </c>
      <c r="F37" s="143">
        <f>SUM(F24:F36)</f>
        <v>17</v>
      </c>
      <c r="G37" s="143">
        <f>SUM(G24:G36)</f>
        <v>9</v>
      </c>
      <c r="H37" s="143">
        <f>SUM(H24:H36)</f>
        <v>370</v>
      </c>
    </row>
    <row r="38" spans="1:8">
      <c r="A38" s="15"/>
      <c r="B38" s="66"/>
      <c r="C38" s="66"/>
      <c r="D38" s="68">
        <v>13</v>
      </c>
      <c r="E38" s="101">
        <v>1</v>
      </c>
      <c r="F38" s="101">
        <v>0</v>
      </c>
      <c r="G38" s="101">
        <v>0</v>
      </c>
      <c r="H38" s="143">
        <f t="shared" ref="H38:H50" si="2">E38+F38+G38</f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01">
        <v>0</v>
      </c>
      <c r="F39" s="101">
        <v>0</v>
      </c>
      <c r="G39" s="101">
        <v>0</v>
      </c>
      <c r="H39" s="143">
        <f t="shared" si="2"/>
        <v>0</v>
      </c>
    </row>
    <row r="40" spans="1:8">
      <c r="A40" s="15"/>
      <c r="B40" s="69" t="s">
        <v>10</v>
      </c>
      <c r="C40" s="71"/>
      <c r="D40" s="68">
        <v>11</v>
      </c>
      <c r="E40" s="101">
        <v>0</v>
      </c>
      <c r="F40" s="101">
        <v>0</v>
      </c>
      <c r="G40" s="101">
        <v>0</v>
      </c>
      <c r="H40" s="143">
        <f t="shared" si="2"/>
        <v>0</v>
      </c>
    </row>
    <row r="41" spans="1:8">
      <c r="A41" s="15"/>
      <c r="B41" s="69" t="s">
        <v>11</v>
      </c>
      <c r="C41" s="74"/>
      <c r="D41" s="68">
        <v>10</v>
      </c>
      <c r="E41" s="101">
        <v>0</v>
      </c>
      <c r="F41" s="101">
        <v>0</v>
      </c>
      <c r="G41" s="101">
        <v>0</v>
      </c>
      <c r="H41" s="143">
        <f t="shared" si="2"/>
        <v>0</v>
      </c>
    </row>
    <row r="42" spans="1:8">
      <c r="A42" s="15"/>
      <c r="B42" s="69" t="s">
        <v>4</v>
      </c>
      <c r="C42" s="74"/>
      <c r="D42" s="68">
        <v>9</v>
      </c>
      <c r="E42" s="101">
        <v>0</v>
      </c>
      <c r="F42" s="101">
        <v>0</v>
      </c>
      <c r="G42" s="101">
        <v>0</v>
      </c>
      <c r="H42" s="143">
        <f t="shared" si="2"/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01">
        <v>0</v>
      </c>
      <c r="F43" s="101">
        <v>0</v>
      </c>
      <c r="G43" s="101">
        <v>0</v>
      </c>
      <c r="H43" s="143">
        <f t="shared" si="2"/>
        <v>0</v>
      </c>
    </row>
    <row r="44" spans="1:8">
      <c r="A44" s="15"/>
      <c r="B44" s="69" t="s">
        <v>4</v>
      </c>
      <c r="C44" s="74"/>
      <c r="D44" s="68">
        <v>7</v>
      </c>
      <c r="E44" s="101">
        <v>0</v>
      </c>
      <c r="F44" s="101">
        <v>0</v>
      </c>
      <c r="G44" s="101">
        <v>0</v>
      </c>
      <c r="H44" s="143">
        <f t="shared" si="2"/>
        <v>0</v>
      </c>
    </row>
    <row r="45" spans="1:8">
      <c r="A45" s="15"/>
      <c r="B45" s="69" t="s">
        <v>1</v>
      </c>
      <c r="C45" s="74"/>
      <c r="D45" s="68">
        <v>6</v>
      </c>
      <c r="E45" s="101">
        <v>0</v>
      </c>
      <c r="F45" s="101">
        <v>0</v>
      </c>
      <c r="G45" s="101">
        <v>0</v>
      </c>
      <c r="H45" s="143">
        <f t="shared" si="2"/>
        <v>0</v>
      </c>
    </row>
    <row r="46" spans="1:8">
      <c r="A46" s="15"/>
      <c r="B46" s="69" t="s">
        <v>12</v>
      </c>
      <c r="C46" s="66"/>
      <c r="D46" s="68">
        <v>5</v>
      </c>
      <c r="E46" s="101">
        <v>0</v>
      </c>
      <c r="F46" s="101">
        <v>0</v>
      </c>
      <c r="G46" s="101">
        <v>0</v>
      </c>
      <c r="H46" s="143">
        <f t="shared" si="2"/>
        <v>0</v>
      </c>
    </row>
    <row r="47" spans="1:8">
      <c r="A47" s="15"/>
      <c r="B47" s="69"/>
      <c r="C47" s="74"/>
      <c r="D47" s="68">
        <v>4</v>
      </c>
      <c r="E47" s="101">
        <v>0</v>
      </c>
      <c r="F47" s="101">
        <v>0</v>
      </c>
      <c r="G47" s="101">
        <v>0</v>
      </c>
      <c r="H47" s="143">
        <f t="shared" si="2"/>
        <v>0</v>
      </c>
    </row>
    <row r="48" spans="1:8">
      <c r="A48" s="15"/>
      <c r="B48" s="69"/>
      <c r="C48" s="74" t="s">
        <v>1</v>
      </c>
      <c r="D48" s="68">
        <v>3</v>
      </c>
      <c r="E48" s="101">
        <v>0</v>
      </c>
      <c r="F48" s="101">
        <v>0</v>
      </c>
      <c r="G48" s="101">
        <v>0</v>
      </c>
      <c r="H48" s="143">
        <f t="shared" si="2"/>
        <v>0</v>
      </c>
    </row>
    <row r="49" spans="1:8">
      <c r="A49" s="15"/>
      <c r="B49" s="69"/>
      <c r="C49" s="74"/>
      <c r="D49" s="68">
        <v>2</v>
      </c>
      <c r="E49" s="101">
        <v>0</v>
      </c>
      <c r="F49" s="101">
        <v>0</v>
      </c>
      <c r="G49" s="101">
        <v>0</v>
      </c>
      <c r="H49" s="143">
        <f t="shared" si="2"/>
        <v>0</v>
      </c>
    </row>
    <row r="50" spans="1:8">
      <c r="A50" s="15"/>
      <c r="B50" s="71"/>
      <c r="C50" s="74"/>
      <c r="D50" s="66">
        <v>1</v>
      </c>
      <c r="E50" s="101">
        <v>0</v>
      </c>
      <c r="F50" s="101">
        <v>0</v>
      </c>
      <c r="G50" s="101">
        <v>0</v>
      </c>
      <c r="H50" s="143">
        <f t="shared" si="2"/>
        <v>0</v>
      </c>
    </row>
    <row r="51" spans="1:8" ht="12.75" customHeight="1">
      <c r="B51" s="175" t="s">
        <v>16</v>
      </c>
      <c r="C51" s="175"/>
      <c r="D51" s="175"/>
      <c r="E51" s="143">
        <f>SUM(E38:E50)</f>
        <v>1</v>
      </c>
      <c r="F51" s="143">
        <f>SUM(F38:F50)</f>
        <v>0</v>
      </c>
      <c r="G51" s="143">
        <f>SUM(G38:G50)</f>
        <v>0</v>
      </c>
      <c r="H51" s="143">
        <f>SUM(H38:H50)</f>
        <v>1</v>
      </c>
    </row>
    <row r="52" spans="1:8" ht="12.75" customHeight="1">
      <c r="B52" s="170" t="s">
        <v>17</v>
      </c>
      <c r="C52" s="170"/>
      <c r="D52" s="170"/>
      <c r="E52" s="144">
        <f>+E23+E37+E51</f>
        <v>587</v>
      </c>
      <c r="F52" s="144">
        <f>+F23+F37+F51</f>
        <v>42</v>
      </c>
      <c r="G52" s="144">
        <f>+G23+G37+G51</f>
        <v>13</v>
      </c>
      <c r="H52" s="144">
        <f>+H23+H37+H51</f>
        <v>642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K19" sqref="K19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64</v>
      </c>
      <c r="D2" s="157"/>
      <c r="E2" s="157"/>
      <c r="F2" s="157"/>
      <c r="G2" s="157"/>
      <c r="H2" s="47"/>
    </row>
    <row r="3" spans="1:8">
      <c r="B3" s="46" t="s">
        <v>23</v>
      </c>
      <c r="C3" s="157">
        <v>15123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5">
        <v>83</v>
      </c>
      <c r="F10" s="145">
        <v>1</v>
      </c>
      <c r="G10" s="145">
        <v>0</v>
      </c>
      <c r="H10" s="102">
        <f>E10+F10+G10</f>
        <v>84</v>
      </c>
    </row>
    <row r="11" spans="1:8">
      <c r="A11" s="15"/>
      <c r="B11" s="16" t="s">
        <v>1</v>
      </c>
      <c r="C11" s="9" t="s">
        <v>0</v>
      </c>
      <c r="D11" s="50">
        <v>12</v>
      </c>
      <c r="E11" s="145">
        <v>3</v>
      </c>
      <c r="F11" s="145">
        <v>1</v>
      </c>
      <c r="G11" s="145">
        <v>0</v>
      </c>
      <c r="H11" s="102">
        <f t="shared" ref="H11:H22" si="0">E11+F11+G11</f>
        <v>4</v>
      </c>
    </row>
    <row r="12" spans="1:8">
      <c r="A12" s="15"/>
      <c r="B12" s="16" t="s">
        <v>2</v>
      </c>
      <c r="C12" s="9"/>
      <c r="D12" s="50">
        <v>11</v>
      </c>
      <c r="E12" s="145">
        <v>3</v>
      </c>
      <c r="F12" s="145">
        <v>0</v>
      </c>
      <c r="G12" s="145">
        <v>0</v>
      </c>
      <c r="H12" s="102">
        <f t="shared" si="0"/>
        <v>3</v>
      </c>
    </row>
    <row r="13" spans="1:8">
      <c r="A13" s="15"/>
      <c r="B13" s="16" t="s">
        <v>1</v>
      </c>
      <c r="C13" s="51"/>
      <c r="D13" s="50">
        <v>10</v>
      </c>
      <c r="E13" s="145">
        <v>4</v>
      </c>
      <c r="F13" s="145">
        <v>0</v>
      </c>
      <c r="G13" s="145">
        <v>0</v>
      </c>
      <c r="H13" s="102">
        <f t="shared" si="0"/>
        <v>4</v>
      </c>
    </row>
    <row r="14" spans="1:8">
      <c r="A14" s="15"/>
      <c r="B14" s="16" t="s">
        <v>3</v>
      </c>
      <c r="C14" s="9"/>
      <c r="D14" s="50">
        <v>9</v>
      </c>
      <c r="E14" s="145">
        <v>4</v>
      </c>
      <c r="F14" s="145">
        <v>0</v>
      </c>
      <c r="G14" s="145">
        <v>0</v>
      </c>
      <c r="H14" s="102">
        <f t="shared" si="0"/>
        <v>4</v>
      </c>
    </row>
    <row r="15" spans="1:8">
      <c r="A15" s="15"/>
      <c r="B15" s="16" t="s">
        <v>4</v>
      </c>
      <c r="C15" s="9" t="s">
        <v>5</v>
      </c>
      <c r="D15" s="50">
        <v>8</v>
      </c>
      <c r="E15" s="145">
        <v>6</v>
      </c>
      <c r="F15" s="145">
        <v>0</v>
      </c>
      <c r="G15" s="145">
        <v>0</v>
      </c>
      <c r="H15" s="102">
        <f t="shared" si="0"/>
        <v>6</v>
      </c>
    </row>
    <row r="16" spans="1:8">
      <c r="A16" s="15"/>
      <c r="B16" s="16" t="s">
        <v>6</v>
      </c>
      <c r="C16" s="9"/>
      <c r="D16" s="50">
        <v>7</v>
      </c>
      <c r="E16" s="145">
        <v>1</v>
      </c>
      <c r="F16" s="145">
        <v>0</v>
      </c>
      <c r="G16" s="145">
        <v>0</v>
      </c>
      <c r="H16" s="102">
        <f t="shared" si="0"/>
        <v>1</v>
      </c>
    </row>
    <row r="17" spans="1:8">
      <c r="A17" s="15"/>
      <c r="B17" s="16" t="s">
        <v>7</v>
      </c>
      <c r="C17" s="9"/>
      <c r="D17" s="50">
        <v>6</v>
      </c>
      <c r="E17" s="145">
        <v>3</v>
      </c>
      <c r="F17" s="145">
        <v>1</v>
      </c>
      <c r="G17" s="145">
        <v>0</v>
      </c>
      <c r="H17" s="102">
        <f t="shared" si="0"/>
        <v>4</v>
      </c>
    </row>
    <row r="18" spans="1:8">
      <c r="A18" s="15"/>
      <c r="B18" s="16" t="s">
        <v>1</v>
      </c>
      <c r="C18" s="51"/>
      <c r="D18" s="50">
        <v>5</v>
      </c>
      <c r="E18" s="145">
        <v>12</v>
      </c>
      <c r="F18" s="145">
        <v>1</v>
      </c>
      <c r="G18" s="145">
        <v>0</v>
      </c>
      <c r="H18" s="102">
        <f t="shared" si="0"/>
        <v>13</v>
      </c>
    </row>
    <row r="19" spans="1:8">
      <c r="A19" s="15"/>
      <c r="B19" s="16"/>
      <c r="C19" s="9"/>
      <c r="D19" s="50">
        <v>4</v>
      </c>
      <c r="E19" s="145">
        <v>0</v>
      </c>
      <c r="F19" s="145">
        <v>0</v>
      </c>
      <c r="G19" s="145">
        <v>0</v>
      </c>
      <c r="H19" s="102">
        <f t="shared" si="0"/>
        <v>0</v>
      </c>
    </row>
    <row r="20" spans="1:8">
      <c r="A20" s="15"/>
      <c r="B20" s="16"/>
      <c r="C20" s="9" t="s">
        <v>1</v>
      </c>
      <c r="D20" s="50">
        <v>3</v>
      </c>
      <c r="E20" s="145">
        <v>0</v>
      </c>
      <c r="F20" s="145">
        <v>0</v>
      </c>
      <c r="G20" s="145">
        <v>0</v>
      </c>
      <c r="H20" s="102">
        <f t="shared" si="0"/>
        <v>0</v>
      </c>
    </row>
    <row r="21" spans="1:8">
      <c r="A21" s="15"/>
      <c r="B21" s="16"/>
      <c r="C21" s="9"/>
      <c r="D21" s="50">
        <v>2</v>
      </c>
      <c r="E21" s="145">
        <v>0</v>
      </c>
      <c r="F21" s="145">
        <v>0</v>
      </c>
      <c r="G21" s="145">
        <v>0</v>
      </c>
      <c r="H21" s="102">
        <f t="shared" si="0"/>
        <v>0</v>
      </c>
    </row>
    <row r="22" spans="1:8">
      <c r="A22" s="15"/>
      <c r="B22" s="10"/>
      <c r="C22" s="17"/>
      <c r="D22" s="49">
        <v>1</v>
      </c>
      <c r="E22" s="145">
        <v>0</v>
      </c>
      <c r="F22" s="145">
        <v>0</v>
      </c>
      <c r="G22" s="145">
        <v>0</v>
      </c>
      <c r="H22" s="102">
        <f t="shared" si="0"/>
        <v>0</v>
      </c>
    </row>
    <row r="23" spans="1:8" ht="12.75" customHeight="1">
      <c r="A23" s="15"/>
      <c r="B23" s="161" t="s">
        <v>14</v>
      </c>
      <c r="C23" s="162"/>
      <c r="D23" s="163"/>
      <c r="E23" s="102">
        <f>SUM(E10:E22)</f>
        <v>119</v>
      </c>
      <c r="F23" s="102">
        <f>SUM(F10:F22)</f>
        <v>4</v>
      </c>
      <c r="G23" s="102">
        <f>SUM(G10:G22)</f>
        <v>0</v>
      </c>
      <c r="H23" s="102">
        <f>SUM(H10:H22)</f>
        <v>123</v>
      </c>
    </row>
    <row r="24" spans="1:8">
      <c r="A24" s="15"/>
      <c r="B24" s="49"/>
      <c r="C24" s="52"/>
      <c r="D24" s="50">
        <v>13</v>
      </c>
      <c r="E24" s="145">
        <v>185</v>
      </c>
      <c r="F24" s="145">
        <v>6</v>
      </c>
      <c r="G24" s="145">
        <v>0</v>
      </c>
      <c r="H24" s="102">
        <f t="shared" ref="H24:H36" si="1">E24+F24+G24</f>
        <v>191</v>
      </c>
    </row>
    <row r="25" spans="1:8">
      <c r="A25" s="15"/>
      <c r="B25" s="16"/>
      <c r="C25" s="11" t="s">
        <v>0</v>
      </c>
      <c r="D25" s="50">
        <v>12</v>
      </c>
      <c r="E25" s="145">
        <v>5</v>
      </c>
      <c r="F25" s="145">
        <v>0</v>
      </c>
      <c r="G25" s="145">
        <v>0</v>
      </c>
      <c r="H25" s="102">
        <f t="shared" si="1"/>
        <v>5</v>
      </c>
    </row>
    <row r="26" spans="1:8">
      <c r="A26" s="15"/>
      <c r="B26" s="16" t="s">
        <v>7</v>
      </c>
      <c r="C26" s="11"/>
      <c r="D26" s="50">
        <v>11</v>
      </c>
      <c r="E26" s="145">
        <v>2</v>
      </c>
      <c r="F26" s="145">
        <v>1</v>
      </c>
      <c r="G26" s="145">
        <v>0</v>
      </c>
      <c r="H26" s="102">
        <f t="shared" si="1"/>
        <v>3</v>
      </c>
    </row>
    <row r="27" spans="1:8">
      <c r="A27" s="15"/>
      <c r="B27" s="16" t="s">
        <v>8</v>
      </c>
      <c r="C27" s="52"/>
      <c r="D27" s="50">
        <v>10</v>
      </c>
      <c r="E27" s="145">
        <v>2</v>
      </c>
      <c r="F27" s="145">
        <v>0</v>
      </c>
      <c r="G27" s="145">
        <v>0</v>
      </c>
      <c r="H27" s="102">
        <f t="shared" si="1"/>
        <v>2</v>
      </c>
    </row>
    <row r="28" spans="1:8">
      <c r="A28" s="15"/>
      <c r="B28" s="16" t="s">
        <v>0</v>
      </c>
      <c r="C28" s="11"/>
      <c r="D28" s="50">
        <v>9</v>
      </c>
      <c r="E28" s="145">
        <v>1</v>
      </c>
      <c r="F28" s="145">
        <v>0</v>
      </c>
      <c r="G28" s="145">
        <v>0</v>
      </c>
      <c r="H28" s="102">
        <f t="shared" si="1"/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45">
        <v>3</v>
      </c>
      <c r="F29" s="145">
        <v>0</v>
      </c>
      <c r="G29" s="145">
        <v>0</v>
      </c>
      <c r="H29" s="102">
        <f t="shared" si="1"/>
        <v>3</v>
      </c>
    </row>
    <row r="30" spans="1:8">
      <c r="A30" s="15"/>
      <c r="B30" s="16" t="s">
        <v>4</v>
      </c>
      <c r="C30" s="11"/>
      <c r="D30" s="50">
        <v>7</v>
      </c>
      <c r="E30" s="145">
        <v>1</v>
      </c>
      <c r="F30" s="145">
        <v>0</v>
      </c>
      <c r="G30" s="145">
        <v>0</v>
      </c>
      <c r="H30" s="102">
        <f t="shared" si="1"/>
        <v>1</v>
      </c>
    </row>
    <row r="31" spans="1:8">
      <c r="A31" s="15"/>
      <c r="B31" s="16" t="s">
        <v>0</v>
      </c>
      <c r="C31" s="11"/>
      <c r="D31" s="50">
        <v>6</v>
      </c>
      <c r="E31" s="145">
        <v>3</v>
      </c>
      <c r="F31" s="145">
        <v>0</v>
      </c>
      <c r="G31" s="145">
        <v>0</v>
      </c>
      <c r="H31" s="102">
        <f t="shared" si="1"/>
        <v>3</v>
      </c>
    </row>
    <row r="32" spans="1:8">
      <c r="A32" s="15"/>
      <c r="B32" s="16" t="s">
        <v>9</v>
      </c>
      <c r="C32" s="52"/>
      <c r="D32" s="50">
        <v>5</v>
      </c>
      <c r="E32" s="145">
        <v>3</v>
      </c>
      <c r="F32" s="145">
        <v>0</v>
      </c>
      <c r="G32" s="145">
        <v>0</v>
      </c>
      <c r="H32" s="102">
        <f t="shared" si="1"/>
        <v>3</v>
      </c>
    </row>
    <row r="33" spans="1:8">
      <c r="A33" s="15"/>
      <c r="B33" s="16"/>
      <c r="C33" s="11"/>
      <c r="D33" s="50">
        <v>4</v>
      </c>
      <c r="E33" s="145">
        <v>4</v>
      </c>
      <c r="F33" s="145">
        <v>1</v>
      </c>
      <c r="G33" s="145">
        <v>0</v>
      </c>
      <c r="H33" s="102">
        <f t="shared" si="1"/>
        <v>5</v>
      </c>
    </row>
    <row r="34" spans="1:8">
      <c r="A34" s="15"/>
      <c r="B34" s="16"/>
      <c r="C34" s="11" t="s">
        <v>1</v>
      </c>
      <c r="D34" s="50">
        <v>3</v>
      </c>
      <c r="E34" s="145">
        <v>0</v>
      </c>
      <c r="F34" s="145">
        <v>0</v>
      </c>
      <c r="G34" s="145">
        <v>0</v>
      </c>
      <c r="H34" s="102">
        <f t="shared" si="1"/>
        <v>0</v>
      </c>
    </row>
    <row r="35" spans="1:8">
      <c r="A35" s="15"/>
      <c r="B35" s="16"/>
      <c r="C35" s="11"/>
      <c r="D35" s="50">
        <v>2</v>
      </c>
      <c r="E35" s="145">
        <v>0</v>
      </c>
      <c r="F35" s="145">
        <v>0</v>
      </c>
      <c r="G35" s="145">
        <v>0</v>
      </c>
      <c r="H35" s="102">
        <f t="shared" si="1"/>
        <v>0</v>
      </c>
    </row>
    <row r="36" spans="1:8">
      <c r="A36" s="15"/>
      <c r="B36" s="10"/>
      <c r="C36" s="18"/>
      <c r="D36" s="49">
        <v>1</v>
      </c>
      <c r="E36" s="145">
        <v>0</v>
      </c>
      <c r="F36" s="145">
        <v>0</v>
      </c>
      <c r="G36" s="145">
        <v>0</v>
      </c>
      <c r="H36" s="102">
        <f t="shared" si="1"/>
        <v>0</v>
      </c>
    </row>
    <row r="37" spans="1:8" ht="12.75" customHeight="1">
      <c r="A37" s="15"/>
      <c r="B37" s="161" t="s">
        <v>15</v>
      </c>
      <c r="C37" s="162"/>
      <c r="D37" s="163"/>
      <c r="E37" s="102">
        <f>SUM(E24:E36)</f>
        <v>209</v>
      </c>
      <c r="F37" s="102">
        <f>SUM(F24:F36)</f>
        <v>8</v>
      </c>
      <c r="G37" s="102">
        <f>SUM(G24:G36)</f>
        <v>0</v>
      </c>
      <c r="H37" s="102">
        <f>SUM(H24:H36)</f>
        <v>217</v>
      </c>
    </row>
    <row r="38" spans="1:8">
      <c r="A38" s="15"/>
      <c r="B38" s="49"/>
      <c r="C38" s="49"/>
      <c r="D38" s="50">
        <v>13</v>
      </c>
      <c r="E38" s="145">
        <v>1</v>
      </c>
      <c r="F38" s="145">
        <v>0</v>
      </c>
      <c r="G38" s="145">
        <v>0</v>
      </c>
      <c r="H38" s="102">
        <f t="shared" ref="H38:H50" si="2">E38+F38+G38</f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45">
        <v>0</v>
      </c>
      <c r="F39" s="145">
        <v>0</v>
      </c>
      <c r="G39" s="145">
        <v>0</v>
      </c>
      <c r="H39" s="102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45">
        <v>0</v>
      </c>
      <c r="F40" s="145">
        <v>0</v>
      </c>
      <c r="G40" s="145">
        <v>0</v>
      </c>
      <c r="H40" s="102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45">
        <v>0</v>
      </c>
      <c r="F41" s="145">
        <v>0</v>
      </c>
      <c r="G41" s="145">
        <v>0</v>
      </c>
      <c r="H41" s="102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45">
        <v>0</v>
      </c>
      <c r="F42" s="145">
        <v>0</v>
      </c>
      <c r="G42" s="145">
        <v>0</v>
      </c>
      <c r="H42" s="102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5">
        <v>0</v>
      </c>
      <c r="F43" s="145">
        <v>0</v>
      </c>
      <c r="G43" s="145">
        <v>0</v>
      </c>
      <c r="H43" s="102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45">
        <v>0</v>
      </c>
      <c r="F44" s="145">
        <v>0</v>
      </c>
      <c r="G44" s="145">
        <v>0</v>
      </c>
      <c r="H44" s="102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45">
        <v>0</v>
      </c>
      <c r="F45" s="145">
        <v>0</v>
      </c>
      <c r="G45" s="145">
        <v>0</v>
      </c>
      <c r="H45" s="102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45">
        <v>0</v>
      </c>
      <c r="F46" s="145">
        <v>0</v>
      </c>
      <c r="G46" s="145">
        <v>0</v>
      </c>
      <c r="H46" s="102">
        <f t="shared" si="2"/>
        <v>0</v>
      </c>
    </row>
    <row r="47" spans="1:8">
      <c r="A47" s="15"/>
      <c r="B47" s="16"/>
      <c r="C47" s="11"/>
      <c r="D47" s="50">
        <v>4</v>
      </c>
      <c r="E47" s="145">
        <v>0</v>
      </c>
      <c r="F47" s="145">
        <v>0</v>
      </c>
      <c r="G47" s="145">
        <v>0</v>
      </c>
      <c r="H47" s="102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45">
        <v>0</v>
      </c>
      <c r="F48" s="145">
        <v>0</v>
      </c>
      <c r="G48" s="145">
        <v>0</v>
      </c>
      <c r="H48" s="102">
        <f t="shared" si="2"/>
        <v>0</v>
      </c>
    </row>
    <row r="49" spans="1:8">
      <c r="A49" s="15"/>
      <c r="B49" s="16"/>
      <c r="C49" s="11"/>
      <c r="D49" s="50">
        <v>2</v>
      </c>
      <c r="E49" s="145">
        <v>0</v>
      </c>
      <c r="F49" s="145">
        <v>0</v>
      </c>
      <c r="G49" s="145">
        <v>0</v>
      </c>
      <c r="H49" s="102">
        <f t="shared" si="2"/>
        <v>0</v>
      </c>
    </row>
    <row r="50" spans="1:8">
      <c r="A50" s="15"/>
      <c r="B50" s="10"/>
      <c r="C50" s="11"/>
      <c r="D50" s="49">
        <v>1</v>
      </c>
      <c r="E50" s="145">
        <v>0</v>
      </c>
      <c r="F50" s="145">
        <v>0</v>
      </c>
      <c r="G50" s="145">
        <v>0</v>
      </c>
      <c r="H50" s="102">
        <f t="shared" si="2"/>
        <v>0</v>
      </c>
    </row>
    <row r="51" spans="1:8" ht="12.75" customHeight="1">
      <c r="B51" s="164" t="s">
        <v>16</v>
      </c>
      <c r="C51" s="164"/>
      <c r="D51" s="164"/>
      <c r="E51" s="102">
        <f>SUM(E38:E50)</f>
        <v>1</v>
      </c>
      <c r="F51" s="102">
        <f>SUM(F38:F50)</f>
        <v>0</v>
      </c>
      <c r="G51" s="102">
        <f>SUM(G38:G50)</f>
        <v>0</v>
      </c>
      <c r="H51" s="102">
        <f>SUM(H38:H50)</f>
        <v>1</v>
      </c>
    </row>
    <row r="52" spans="1:8" ht="12.75" customHeight="1">
      <c r="B52" s="158" t="s">
        <v>17</v>
      </c>
      <c r="C52" s="158"/>
      <c r="D52" s="158"/>
      <c r="E52" s="103">
        <f>+E23+E37+E51</f>
        <v>329</v>
      </c>
      <c r="F52" s="103">
        <f>+F23+F37+F51</f>
        <v>12</v>
      </c>
      <c r="G52" s="103">
        <f>+G23+G37+G51</f>
        <v>0</v>
      </c>
      <c r="H52" s="103">
        <f>+H23+H37+H51</f>
        <v>341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zoomScaleNormal="100" workbookViewId="0">
      <selection activeCell="P33" sqref="P33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65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66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8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1">
        <v>106</v>
      </c>
      <c r="F10" s="101">
        <v>0</v>
      </c>
      <c r="G10" s="101">
        <v>9</v>
      </c>
      <c r="H10" s="102">
        <f>E10+F10+G10</f>
        <v>115</v>
      </c>
    </row>
    <row r="11" spans="1:8">
      <c r="A11" s="15"/>
      <c r="B11" s="16" t="s">
        <v>1</v>
      </c>
      <c r="C11" s="9" t="s">
        <v>0</v>
      </c>
      <c r="D11" s="53">
        <v>12</v>
      </c>
      <c r="E11" s="101">
        <v>3</v>
      </c>
      <c r="F11" s="101">
        <v>0</v>
      </c>
      <c r="G11" s="101">
        <v>0</v>
      </c>
      <c r="H11" s="102">
        <f t="shared" ref="H11:H22" si="0">E11+F11+G11</f>
        <v>3</v>
      </c>
    </row>
    <row r="12" spans="1:8">
      <c r="A12" s="15"/>
      <c r="B12" s="16" t="s">
        <v>2</v>
      </c>
      <c r="C12" s="9"/>
      <c r="D12" s="53">
        <v>11</v>
      </c>
      <c r="E12" s="101">
        <v>5</v>
      </c>
      <c r="F12" s="101">
        <v>0</v>
      </c>
      <c r="G12" s="101">
        <v>0</v>
      </c>
      <c r="H12" s="102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01">
        <v>3</v>
      </c>
      <c r="F13" s="101">
        <v>0</v>
      </c>
      <c r="G13" s="101">
        <v>0</v>
      </c>
      <c r="H13" s="102">
        <f t="shared" si="0"/>
        <v>3</v>
      </c>
    </row>
    <row r="14" spans="1:8">
      <c r="A14" s="15"/>
      <c r="B14" s="16" t="s">
        <v>3</v>
      </c>
      <c r="C14" s="9"/>
      <c r="D14" s="53">
        <v>9</v>
      </c>
      <c r="E14" s="101">
        <v>8</v>
      </c>
      <c r="F14" s="101">
        <v>0</v>
      </c>
      <c r="G14" s="101">
        <v>0</v>
      </c>
      <c r="H14" s="102">
        <f t="shared" si="0"/>
        <v>8</v>
      </c>
    </row>
    <row r="15" spans="1:8">
      <c r="A15" s="15"/>
      <c r="B15" s="16" t="s">
        <v>4</v>
      </c>
      <c r="C15" s="9" t="s">
        <v>5</v>
      </c>
      <c r="D15" s="53">
        <v>8</v>
      </c>
      <c r="E15" s="101">
        <v>22</v>
      </c>
      <c r="F15" s="101">
        <v>0</v>
      </c>
      <c r="G15" s="101">
        <v>1</v>
      </c>
      <c r="H15" s="102">
        <f t="shared" si="0"/>
        <v>23</v>
      </c>
    </row>
    <row r="16" spans="1:8">
      <c r="A16" s="15"/>
      <c r="B16" s="16" t="s">
        <v>6</v>
      </c>
      <c r="C16" s="9"/>
      <c r="D16" s="53">
        <v>7</v>
      </c>
      <c r="E16" s="101">
        <v>89</v>
      </c>
      <c r="F16" s="101">
        <v>0</v>
      </c>
      <c r="G16" s="101">
        <v>3</v>
      </c>
      <c r="H16" s="102">
        <f t="shared" si="0"/>
        <v>92</v>
      </c>
    </row>
    <row r="17" spans="1:8">
      <c r="A17" s="15"/>
      <c r="B17" s="16" t="s">
        <v>7</v>
      </c>
      <c r="C17" s="9"/>
      <c r="D17" s="53">
        <v>6</v>
      </c>
      <c r="E17" s="101">
        <v>41</v>
      </c>
      <c r="F17" s="101">
        <v>0</v>
      </c>
      <c r="G17" s="101">
        <v>2</v>
      </c>
      <c r="H17" s="102">
        <f t="shared" si="0"/>
        <v>43</v>
      </c>
    </row>
    <row r="18" spans="1:8">
      <c r="A18" s="15"/>
      <c r="B18" s="16" t="s">
        <v>1</v>
      </c>
      <c r="C18" s="51"/>
      <c r="D18" s="53">
        <v>5</v>
      </c>
      <c r="E18" s="101">
        <v>20</v>
      </c>
      <c r="F18" s="101">
        <v>0</v>
      </c>
      <c r="G18" s="101">
        <v>1</v>
      </c>
      <c r="H18" s="102">
        <f t="shared" si="0"/>
        <v>21</v>
      </c>
    </row>
    <row r="19" spans="1:8">
      <c r="A19" s="15"/>
      <c r="B19" s="16"/>
      <c r="C19" s="9"/>
      <c r="D19" s="53">
        <v>4</v>
      </c>
      <c r="E19" s="101">
        <v>17</v>
      </c>
      <c r="F19" s="101">
        <v>0</v>
      </c>
      <c r="G19" s="101">
        <v>5</v>
      </c>
      <c r="H19" s="102">
        <f t="shared" si="0"/>
        <v>22</v>
      </c>
    </row>
    <row r="20" spans="1:8">
      <c r="A20" s="15"/>
      <c r="B20" s="16"/>
      <c r="C20" s="9" t="s">
        <v>1</v>
      </c>
      <c r="D20" s="53">
        <v>3</v>
      </c>
      <c r="E20" s="101">
        <v>19</v>
      </c>
      <c r="F20" s="101">
        <v>0</v>
      </c>
      <c r="G20" s="101">
        <v>0</v>
      </c>
      <c r="H20" s="102">
        <f t="shared" si="0"/>
        <v>19</v>
      </c>
    </row>
    <row r="21" spans="1:8">
      <c r="A21" s="15"/>
      <c r="B21" s="16"/>
      <c r="C21" s="9"/>
      <c r="D21" s="53">
        <v>2</v>
      </c>
      <c r="E21" s="101">
        <v>11</v>
      </c>
      <c r="F21" s="101">
        <v>0</v>
      </c>
      <c r="G21" s="101">
        <v>0</v>
      </c>
      <c r="H21" s="102">
        <f t="shared" si="0"/>
        <v>11</v>
      </c>
    </row>
    <row r="22" spans="1:8">
      <c r="A22" s="15"/>
      <c r="B22" s="10"/>
      <c r="C22" s="17"/>
      <c r="D22" s="49">
        <v>1</v>
      </c>
      <c r="E22" s="101">
        <v>6</v>
      </c>
      <c r="F22" s="101">
        <v>0</v>
      </c>
      <c r="G22" s="101">
        <v>0</v>
      </c>
      <c r="H22" s="102">
        <f t="shared" si="0"/>
        <v>6</v>
      </c>
    </row>
    <row r="23" spans="1:8" ht="12.75" customHeight="1">
      <c r="A23" s="15"/>
      <c r="B23" s="161" t="s">
        <v>14</v>
      </c>
      <c r="C23" s="162"/>
      <c r="D23" s="163"/>
      <c r="E23" s="102">
        <f>SUM(E10:E22)</f>
        <v>350</v>
      </c>
      <c r="F23" s="102">
        <f>SUM(F10:F22)</f>
        <v>0</v>
      </c>
      <c r="G23" s="102">
        <f>SUM(G10:G22)</f>
        <v>21</v>
      </c>
      <c r="H23" s="102">
        <f>SUM(H10:H22)</f>
        <v>371</v>
      </c>
    </row>
    <row r="24" spans="1:8">
      <c r="A24" s="15"/>
      <c r="B24" s="49"/>
      <c r="C24" s="52"/>
      <c r="D24" s="53">
        <v>13</v>
      </c>
      <c r="E24" s="101">
        <v>217</v>
      </c>
      <c r="F24" s="101">
        <v>0</v>
      </c>
      <c r="G24" s="101">
        <v>8</v>
      </c>
      <c r="H24" s="102">
        <f t="shared" ref="H24:H36" si="1">E24+F24+G24</f>
        <v>225</v>
      </c>
    </row>
    <row r="25" spans="1:8">
      <c r="A25" s="15"/>
      <c r="B25" s="16"/>
      <c r="C25" s="11" t="s">
        <v>0</v>
      </c>
      <c r="D25" s="53">
        <v>12</v>
      </c>
      <c r="E25" s="101">
        <v>7</v>
      </c>
      <c r="F25" s="101">
        <v>0</v>
      </c>
      <c r="G25" s="101">
        <v>0</v>
      </c>
      <c r="H25" s="102">
        <f t="shared" si="1"/>
        <v>7</v>
      </c>
    </row>
    <row r="26" spans="1:8">
      <c r="A26" s="15"/>
      <c r="B26" s="16" t="s">
        <v>7</v>
      </c>
      <c r="C26" s="11"/>
      <c r="D26" s="53">
        <v>11</v>
      </c>
      <c r="E26" s="101">
        <v>12</v>
      </c>
      <c r="F26" s="101">
        <v>0</v>
      </c>
      <c r="G26" s="101">
        <v>0</v>
      </c>
      <c r="H26" s="102">
        <f t="shared" si="1"/>
        <v>12</v>
      </c>
    </row>
    <row r="27" spans="1:8">
      <c r="A27" s="15"/>
      <c r="B27" s="16" t="s">
        <v>8</v>
      </c>
      <c r="C27" s="52"/>
      <c r="D27" s="53">
        <v>10</v>
      </c>
      <c r="E27" s="101">
        <v>3</v>
      </c>
      <c r="F27" s="101">
        <v>0</v>
      </c>
      <c r="G27" s="101">
        <v>1</v>
      </c>
      <c r="H27" s="102">
        <f t="shared" si="1"/>
        <v>4</v>
      </c>
    </row>
    <row r="28" spans="1:8">
      <c r="A28" s="15"/>
      <c r="B28" s="16" t="s">
        <v>0</v>
      </c>
      <c r="C28" s="11"/>
      <c r="D28" s="53">
        <v>9</v>
      </c>
      <c r="E28" s="101">
        <v>8</v>
      </c>
      <c r="F28" s="101">
        <v>0</v>
      </c>
      <c r="G28" s="101">
        <v>0</v>
      </c>
      <c r="H28" s="102">
        <f t="shared" si="1"/>
        <v>8</v>
      </c>
    </row>
    <row r="29" spans="1:8">
      <c r="A29" s="15"/>
      <c r="B29" s="16" t="s">
        <v>2</v>
      </c>
      <c r="C29" s="11" t="s">
        <v>5</v>
      </c>
      <c r="D29" s="53">
        <v>8</v>
      </c>
      <c r="E29" s="101">
        <v>23</v>
      </c>
      <c r="F29" s="101">
        <v>0</v>
      </c>
      <c r="G29" s="101">
        <v>1</v>
      </c>
      <c r="H29" s="102">
        <f t="shared" si="1"/>
        <v>24</v>
      </c>
    </row>
    <row r="30" spans="1:8">
      <c r="A30" s="15"/>
      <c r="B30" s="16" t="s">
        <v>4</v>
      </c>
      <c r="C30" s="11"/>
      <c r="D30" s="53">
        <v>7</v>
      </c>
      <c r="E30" s="101">
        <v>28</v>
      </c>
      <c r="F30" s="101">
        <v>0</v>
      </c>
      <c r="G30" s="101">
        <v>1</v>
      </c>
      <c r="H30" s="102">
        <f t="shared" si="1"/>
        <v>29</v>
      </c>
    </row>
    <row r="31" spans="1:8">
      <c r="A31" s="15"/>
      <c r="B31" s="16" t="s">
        <v>0</v>
      </c>
      <c r="C31" s="11"/>
      <c r="D31" s="53">
        <v>6</v>
      </c>
      <c r="E31" s="101">
        <v>19</v>
      </c>
      <c r="F31" s="101">
        <v>0</v>
      </c>
      <c r="G31" s="101">
        <v>1</v>
      </c>
      <c r="H31" s="102">
        <f t="shared" si="1"/>
        <v>20</v>
      </c>
    </row>
    <row r="32" spans="1:8">
      <c r="A32" s="15"/>
      <c r="B32" s="16" t="s">
        <v>9</v>
      </c>
      <c r="C32" s="52"/>
      <c r="D32" s="53">
        <v>5</v>
      </c>
      <c r="E32" s="101">
        <v>18</v>
      </c>
      <c r="F32" s="101">
        <v>0</v>
      </c>
      <c r="G32" s="101">
        <v>1</v>
      </c>
      <c r="H32" s="102">
        <f t="shared" si="1"/>
        <v>19</v>
      </c>
    </row>
    <row r="33" spans="1:8">
      <c r="A33" s="15"/>
      <c r="B33" s="16"/>
      <c r="C33" s="11"/>
      <c r="D33" s="53">
        <v>4</v>
      </c>
      <c r="E33" s="101">
        <v>24</v>
      </c>
      <c r="F33" s="101">
        <v>0</v>
      </c>
      <c r="G33" s="101">
        <v>2</v>
      </c>
      <c r="H33" s="102">
        <f t="shared" si="1"/>
        <v>26</v>
      </c>
    </row>
    <row r="34" spans="1:8">
      <c r="A34" s="15"/>
      <c r="B34" s="16"/>
      <c r="C34" s="11" t="s">
        <v>1</v>
      </c>
      <c r="D34" s="53">
        <v>3</v>
      </c>
      <c r="E34" s="101">
        <v>29</v>
      </c>
      <c r="F34" s="101">
        <v>0</v>
      </c>
      <c r="G34" s="101">
        <v>1</v>
      </c>
      <c r="H34" s="102">
        <f t="shared" si="1"/>
        <v>30</v>
      </c>
    </row>
    <row r="35" spans="1:8">
      <c r="A35" s="15"/>
      <c r="B35" s="16"/>
      <c r="C35" s="11"/>
      <c r="D35" s="53">
        <v>2</v>
      </c>
      <c r="E35" s="101">
        <v>14</v>
      </c>
      <c r="F35" s="101">
        <v>0</v>
      </c>
      <c r="G35" s="101">
        <v>0</v>
      </c>
      <c r="H35" s="102">
        <f t="shared" si="1"/>
        <v>14</v>
      </c>
    </row>
    <row r="36" spans="1:8">
      <c r="A36" s="15"/>
      <c r="B36" s="10"/>
      <c r="C36" s="18"/>
      <c r="D36" s="49">
        <v>1</v>
      </c>
      <c r="E36" s="101">
        <v>18</v>
      </c>
      <c r="F36" s="101">
        <v>0</v>
      </c>
      <c r="G36" s="101">
        <v>0</v>
      </c>
      <c r="H36" s="102">
        <f t="shared" si="1"/>
        <v>18</v>
      </c>
    </row>
    <row r="37" spans="1:8" ht="12.75" customHeight="1">
      <c r="A37" s="15"/>
      <c r="B37" s="161" t="s">
        <v>15</v>
      </c>
      <c r="C37" s="162"/>
      <c r="D37" s="163"/>
      <c r="E37" s="102">
        <f>SUM(E24:E36)</f>
        <v>420</v>
      </c>
      <c r="F37" s="102">
        <f>SUM(F24:F36)</f>
        <v>0</v>
      </c>
      <c r="G37" s="102">
        <f>SUM(G24:G36)</f>
        <v>16</v>
      </c>
      <c r="H37" s="102">
        <f>SUM(H24:H36)</f>
        <v>436</v>
      </c>
    </row>
    <row r="38" spans="1:8">
      <c r="A38" s="15"/>
      <c r="B38" s="49"/>
      <c r="C38" s="49"/>
      <c r="D38" s="53">
        <v>13</v>
      </c>
      <c r="E38" s="101">
        <v>8</v>
      </c>
      <c r="F38" s="101">
        <v>0</v>
      </c>
      <c r="G38" s="101">
        <v>0</v>
      </c>
      <c r="H38" s="102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3">
        <v>12</v>
      </c>
      <c r="E39" s="101">
        <v>0</v>
      </c>
      <c r="F39" s="101">
        <v>0</v>
      </c>
      <c r="G39" s="101">
        <v>0</v>
      </c>
      <c r="H39" s="102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01">
        <v>0</v>
      </c>
      <c r="F40" s="101">
        <v>0</v>
      </c>
      <c r="G40" s="101">
        <v>0</v>
      </c>
      <c r="H40" s="102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01">
        <v>0</v>
      </c>
      <c r="F41" s="101">
        <v>0</v>
      </c>
      <c r="G41" s="101">
        <v>0</v>
      </c>
      <c r="H41" s="102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01">
        <v>0</v>
      </c>
      <c r="F42" s="101">
        <v>0</v>
      </c>
      <c r="G42" s="101">
        <v>0</v>
      </c>
      <c r="H42" s="102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1">
        <v>0</v>
      </c>
      <c r="F43" s="101">
        <v>0</v>
      </c>
      <c r="G43" s="101">
        <v>0</v>
      </c>
      <c r="H43" s="102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01">
        <v>0</v>
      </c>
      <c r="F44" s="101">
        <v>0</v>
      </c>
      <c r="G44" s="101">
        <v>0</v>
      </c>
      <c r="H44" s="102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01">
        <v>0</v>
      </c>
      <c r="F45" s="101">
        <v>0</v>
      </c>
      <c r="G45" s="101">
        <v>0</v>
      </c>
      <c r="H45" s="102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01">
        <v>0</v>
      </c>
      <c r="F46" s="101">
        <v>0</v>
      </c>
      <c r="G46" s="101">
        <v>0</v>
      </c>
      <c r="H46" s="102">
        <f t="shared" si="2"/>
        <v>0</v>
      </c>
    </row>
    <row r="47" spans="1:8">
      <c r="A47" s="15"/>
      <c r="B47" s="16"/>
      <c r="C47" s="11"/>
      <c r="D47" s="53">
        <v>4</v>
      </c>
      <c r="E47" s="101">
        <v>0</v>
      </c>
      <c r="F47" s="101">
        <v>0</v>
      </c>
      <c r="G47" s="101">
        <v>0</v>
      </c>
      <c r="H47" s="102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01">
        <v>0</v>
      </c>
      <c r="F48" s="101">
        <v>0</v>
      </c>
      <c r="G48" s="101">
        <v>0</v>
      </c>
      <c r="H48" s="102">
        <f t="shared" si="2"/>
        <v>0</v>
      </c>
    </row>
    <row r="49" spans="1:8">
      <c r="A49" s="15"/>
      <c r="B49" s="16"/>
      <c r="C49" s="11"/>
      <c r="D49" s="53">
        <v>2</v>
      </c>
      <c r="E49" s="101">
        <v>0</v>
      </c>
      <c r="F49" s="101">
        <v>0</v>
      </c>
      <c r="G49" s="101">
        <v>0</v>
      </c>
      <c r="H49" s="102">
        <f t="shared" si="2"/>
        <v>0</v>
      </c>
    </row>
    <row r="50" spans="1:8">
      <c r="A50" s="15"/>
      <c r="B50" s="10"/>
      <c r="C50" s="11"/>
      <c r="D50" s="49">
        <v>1</v>
      </c>
      <c r="E50" s="101">
        <v>0</v>
      </c>
      <c r="F50" s="101">
        <v>0</v>
      </c>
      <c r="G50" s="101">
        <v>0</v>
      </c>
      <c r="H50" s="102">
        <f t="shared" si="2"/>
        <v>0</v>
      </c>
    </row>
    <row r="51" spans="1:8" ht="12.75" customHeight="1">
      <c r="B51" s="164" t="s">
        <v>16</v>
      </c>
      <c r="C51" s="164"/>
      <c r="D51" s="164"/>
      <c r="E51" s="102">
        <f>SUM(E38:E50)</f>
        <v>8</v>
      </c>
      <c r="F51" s="102">
        <f>SUM(F38:F50)</f>
        <v>0</v>
      </c>
      <c r="G51" s="102">
        <f>SUM(G38:G50)</f>
        <v>0</v>
      </c>
      <c r="H51" s="102">
        <f>SUM(H38:H50)</f>
        <v>8</v>
      </c>
    </row>
    <row r="52" spans="1:8" ht="12.75" customHeight="1">
      <c r="B52" s="158" t="s">
        <v>17</v>
      </c>
      <c r="C52" s="158"/>
      <c r="D52" s="158"/>
      <c r="E52" s="103">
        <f>+E23+E37+E51</f>
        <v>778</v>
      </c>
      <c r="F52" s="103">
        <f>+F23+F37+F51</f>
        <v>0</v>
      </c>
      <c r="G52" s="103">
        <f>+G23+G37+G51</f>
        <v>37</v>
      </c>
      <c r="H52" s="103">
        <f>+H23+H37+H51</f>
        <v>815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19" sqref="K19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67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68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1" t="s">
        <v>30</v>
      </c>
      <c r="C8" s="171"/>
      <c r="D8" s="171"/>
      <c r="E8" s="171" t="s">
        <v>18</v>
      </c>
      <c r="F8" s="171"/>
      <c r="G8" s="171"/>
      <c r="H8" s="171"/>
    </row>
    <row r="9" spans="1:8" ht="24">
      <c r="B9" s="171"/>
      <c r="C9" s="171"/>
      <c r="D9" s="171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01">
        <v>104</v>
      </c>
      <c r="F10" s="101">
        <v>0</v>
      </c>
      <c r="G10" s="145">
        <v>5</v>
      </c>
      <c r="H10" s="143">
        <f>E10+F10+G10</f>
        <v>109</v>
      </c>
    </row>
    <row r="11" spans="1:8">
      <c r="A11" s="15"/>
      <c r="B11" s="69" t="s">
        <v>1</v>
      </c>
      <c r="C11" s="67" t="s">
        <v>0</v>
      </c>
      <c r="D11" s="68">
        <v>12</v>
      </c>
      <c r="E11" s="101">
        <v>2</v>
      </c>
      <c r="F11" s="101">
        <v>0</v>
      </c>
      <c r="G11" s="145">
        <v>0</v>
      </c>
      <c r="H11" s="143">
        <f t="shared" ref="H11:H22" si="0">E11+F11+G11</f>
        <v>2</v>
      </c>
    </row>
    <row r="12" spans="1:8">
      <c r="A12" s="15"/>
      <c r="B12" s="69" t="s">
        <v>2</v>
      </c>
      <c r="C12" s="67"/>
      <c r="D12" s="68">
        <v>11</v>
      </c>
      <c r="E12" s="101">
        <v>3</v>
      </c>
      <c r="F12" s="101">
        <v>0</v>
      </c>
      <c r="G12" s="145">
        <v>0</v>
      </c>
      <c r="H12" s="143">
        <f t="shared" si="0"/>
        <v>3</v>
      </c>
    </row>
    <row r="13" spans="1:8">
      <c r="A13" s="15"/>
      <c r="B13" s="69" t="s">
        <v>1</v>
      </c>
      <c r="C13" s="70"/>
      <c r="D13" s="68">
        <v>10</v>
      </c>
      <c r="E13" s="101">
        <v>4</v>
      </c>
      <c r="F13" s="101">
        <v>0</v>
      </c>
      <c r="G13" s="145">
        <v>0</v>
      </c>
      <c r="H13" s="143">
        <f t="shared" si="0"/>
        <v>4</v>
      </c>
    </row>
    <row r="14" spans="1:8">
      <c r="A14" s="15"/>
      <c r="B14" s="69" t="s">
        <v>3</v>
      </c>
      <c r="C14" s="67"/>
      <c r="D14" s="68">
        <v>9</v>
      </c>
      <c r="E14" s="101">
        <v>10</v>
      </c>
      <c r="F14" s="101">
        <v>0</v>
      </c>
      <c r="G14" s="145">
        <v>1</v>
      </c>
      <c r="H14" s="143">
        <f t="shared" si="0"/>
        <v>11</v>
      </c>
    </row>
    <row r="15" spans="1:8">
      <c r="A15" s="15"/>
      <c r="B15" s="69" t="s">
        <v>4</v>
      </c>
      <c r="C15" s="67" t="s">
        <v>5</v>
      </c>
      <c r="D15" s="68">
        <v>8</v>
      </c>
      <c r="E15" s="101">
        <v>18</v>
      </c>
      <c r="F15" s="101">
        <v>0</v>
      </c>
      <c r="G15" s="145">
        <v>0</v>
      </c>
      <c r="H15" s="143">
        <f t="shared" si="0"/>
        <v>18</v>
      </c>
    </row>
    <row r="16" spans="1:8">
      <c r="A16" s="15"/>
      <c r="B16" s="69" t="s">
        <v>6</v>
      </c>
      <c r="C16" s="67"/>
      <c r="D16" s="68">
        <v>7</v>
      </c>
      <c r="E16" s="101">
        <v>12</v>
      </c>
      <c r="F16" s="101">
        <v>0</v>
      </c>
      <c r="G16" s="145">
        <v>0</v>
      </c>
      <c r="H16" s="143">
        <f t="shared" si="0"/>
        <v>12</v>
      </c>
    </row>
    <row r="17" spans="1:8">
      <c r="A17" s="15"/>
      <c r="B17" s="69" t="s">
        <v>7</v>
      </c>
      <c r="C17" s="67"/>
      <c r="D17" s="68">
        <v>6</v>
      </c>
      <c r="E17" s="101">
        <v>9</v>
      </c>
      <c r="F17" s="101">
        <v>1</v>
      </c>
      <c r="G17" s="145">
        <v>0</v>
      </c>
      <c r="H17" s="143">
        <f t="shared" si="0"/>
        <v>10</v>
      </c>
    </row>
    <row r="18" spans="1:8">
      <c r="A18" s="15"/>
      <c r="B18" s="69" t="s">
        <v>1</v>
      </c>
      <c r="C18" s="70"/>
      <c r="D18" s="68">
        <v>5</v>
      </c>
      <c r="E18" s="101">
        <v>12</v>
      </c>
      <c r="F18" s="101">
        <v>0</v>
      </c>
      <c r="G18" s="145">
        <v>0</v>
      </c>
      <c r="H18" s="143">
        <f t="shared" si="0"/>
        <v>12</v>
      </c>
    </row>
    <row r="19" spans="1:8">
      <c r="A19" s="15"/>
      <c r="B19" s="69"/>
      <c r="C19" s="67"/>
      <c r="D19" s="68">
        <v>4</v>
      </c>
      <c r="E19" s="101">
        <v>2</v>
      </c>
      <c r="F19" s="101">
        <v>0</v>
      </c>
      <c r="G19" s="145">
        <v>2</v>
      </c>
      <c r="H19" s="143">
        <f t="shared" si="0"/>
        <v>4</v>
      </c>
    </row>
    <row r="20" spans="1:8">
      <c r="A20" s="15"/>
      <c r="B20" s="69"/>
      <c r="C20" s="67" t="s">
        <v>1</v>
      </c>
      <c r="D20" s="68">
        <v>3</v>
      </c>
      <c r="E20" s="101">
        <v>0</v>
      </c>
      <c r="F20" s="101">
        <v>0</v>
      </c>
      <c r="G20" s="145">
        <v>0</v>
      </c>
      <c r="H20" s="143">
        <f t="shared" si="0"/>
        <v>0</v>
      </c>
    </row>
    <row r="21" spans="1:8">
      <c r="A21" s="15"/>
      <c r="B21" s="69"/>
      <c r="C21" s="67"/>
      <c r="D21" s="68">
        <v>2</v>
      </c>
      <c r="E21" s="101">
        <v>0</v>
      </c>
      <c r="F21" s="101">
        <v>0</v>
      </c>
      <c r="G21" s="145">
        <v>0</v>
      </c>
      <c r="H21" s="143">
        <f t="shared" si="0"/>
        <v>0</v>
      </c>
    </row>
    <row r="22" spans="1:8">
      <c r="A22" s="15"/>
      <c r="B22" s="71"/>
      <c r="C22" s="72"/>
      <c r="D22" s="66">
        <v>1</v>
      </c>
      <c r="E22" s="101">
        <v>7</v>
      </c>
      <c r="F22" s="101">
        <v>0</v>
      </c>
      <c r="G22" s="145">
        <v>1</v>
      </c>
      <c r="H22" s="143">
        <f t="shared" si="0"/>
        <v>8</v>
      </c>
    </row>
    <row r="23" spans="1:8" ht="12.75" customHeight="1">
      <c r="A23" s="15"/>
      <c r="B23" s="172" t="s">
        <v>14</v>
      </c>
      <c r="C23" s="173"/>
      <c r="D23" s="174"/>
      <c r="E23" s="143">
        <f>SUM(E10:E22)</f>
        <v>183</v>
      </c>
      <c r="F23" s="143">
        <f>SUM(F10:F22)</f>
        <v>1</v>
      </c>
      <c r="G23" s="143">
        <f>SUM(G10:G22)</f>
        <v>9</v>
      </c>
      <c r="H23" s="143">
        <f>SUM(H10:H22)</f>
        <v>193</v>
      </c>
    </row>
    <row r="24" spans="1:8">
      <c r="A24" s="15"/>
      <c r="B24" s="66"/>
      <c r="C24" s="73"/>
      <c r="D24" s="68">
        <v>13</v>
      </c>
      <c r="E24" s="145">
        <v>220</v>
      </c>
      <c r="F24" s="101">
        <v>0</v>
      </c>
      <c r="G24" s="101">
        <v>11</v>
      </c>
      <c r="H24" s="143">
        <f t="shared" ref="H24:H36" si="1">E24+F24+G24</f>
        <v>231</v>
      </c>
    </row>
    <row r="25" spans="1:8">
      <c r="A25" s="15"/>
      <c r="B25" s="69"/>
      <c r="C25" s="74" t="s">
        <v>0</v>
      </c>
      <c r="D25" s="68">
        <v>12</v>
      </c>
      <c r="E25" s="145">
        <v>13</v>
      </c>
      <c r="F25" s="101">
        <v>0</v>
      </c>
      <c r="G25" s="101">
        <v>1</v>
      </c>
      <c r="H25" s="143">
        <f t="shared" si="1"/>
        <v>14</v>
      </c>
    </row>
    <row r="26" spans="1:8">
      <c r="A26" s="15"/>
      <c r="B26" s="69" t="s">
        <v>7</v>
      </c>
      <c r="C26" s="74"/>
      <c r="D26" s="68">
        <v>11</v>
      </c>
      <c r="E26" s="145">
        <v>7</v>
      </c>
      <c r="F26" s="101">
        <v>0</v>
      </c>
      <c r="G26" s="101">
        <v>0</v>
      </c>
      <c r="H26" s="143">
        <f t="shared" si="1"/>
        <v>7</v>
      </c>
    </row>
    <row r="27" spans="1:8">
      <c r="A27" s="15"/>
      <c r="B27" s="69" t="s">
        <v>8</v>
      </c>
      <c r="C27" s="73"/>
      <c r="D27" s="68">
        <v>10</v>
      </c>
      <c r="E27" s="145">
        <v>3</v>
      </c>
      <c r="F27" s="101">
        <v>0</v>
      </c>
      <c r="G27" s="101">
        <v>1</v>
      </c>
      <c r="H27" s="143">
        <f t="shared" si="1"/>
        <v>4</v>
      </c>
    </row>
    <row r="28" spans="1:8">
      <c r="A28" s="15"/>
      <c r="B28" s="69" t="s">
        <v>0</v>
      </c>
      <c r="C28" s="74"/>
      <c r="D28" s="68">
        <v>9</v>
      </c>
      <c r="E28" s="145">
        <v>13</v>
      </c>
      <c r="F28" s="101">
        <v>0</v>
      </c>
      <c r="G28" s="101">
        <v>0</v>
      </c>
      <c r="H28" s="143">
        <f t="shared" si="1"/>
        <v>13</v>
      </c>
    </row>
    <row r="29" spans="1:8">
      <c r="A29" s="15"/>
      <c r="B29" s="69" t="s">
        <v>2</v>
      </c>
      <c r="C29" s="74" t="s">
        <v>5</v>
      </c>
      <c r="D29" s="68">
        <v>8</v>
      </c>
      <c r="E29" s="145">
        <v>16</v>
      </c>
      <c r="F29" s="101">
        <v>0</v>
      </c>
      <c r="G29" s="101">
        <v>0</v>
      </c>
      <c r="H29" s="143">
        <f t="shared" si="1"/>
        <v>16</v>
      </c>
    </row>
    <row r="30" spans="1:8">
      <c r="A30" s="15"/>
      <c r="B30" s="69" t="s">
        <v>4</v>
      </c>
      <c r="C30" s="74"/>
      <c r="D30" s="68">
        <v>7</v>
      </c>
      <c r="E30" s="145">
        <v>13</v>
      </c>
      <c r="F30" s="101">
        <v>0</v>
      </c>
      <c r="G30" s="101">
        <v>0</v>
      </c>
      <c r="H30" s="143">
        <f t="shared" si="1"/>
        <v>13</v>
      </c>
    </row>
    <row r="31" spans="1:8">
      <c r="A31" s="15"/>
      <c r="B31" s="69" t="s">
        <v>0</v>
      </c>
      <c r="C31" s="74"/>
      <c r="D31" s="68">
        <v>6</v>
      </c>
      <c r="E31" s="145">
        <v>10</v>
      </c>
      <c r="F31" s="101">
        <v>0</v>
      </c>
      <c r="G31" s="101">
        <v>1</v>
      </c>
      <c r="H31" s="143">
        <f t="shared" si="1"/>
        <v>11</v>
      </c>
    </row>
    <row r="32" spans="1:8">
      <c r="A32" s="15"/>
      <c r="B32" s="69" t="s">
        <v>9</v>
      </c>
      <c r="C32" s="73"/>
      <c r="D32" s="68">
        <v>5</v>
      </c>
      <c r="E32" s="145">
        <v>13</v>
      </c>
      <c r="F32" s="101">
        <v>0</v>
      </c>
      <c r="G32" s="101">
        <v>0</v>
      </c>
      <c r="H32" s="143">
        <f t="shared" si="1"/>
        <v>13</v>
      </c>
    </row>
    <row r="33" spans="1:8">
      <c r="A33" s="15"/>
      <c r="B33" s="69"/>
      <c r="C33" s="74"/>
      <c r="D33" s="68">
        <v>4</v>
      </c>
      <c r="E33" s="145">
        <v>9</v>
      </c>
      <c r="F33" s="101">
        <v>0</v>
      </c>
      <c r="G33" s="101">
        <v>0</v>
      </c>
      <c r="H33" s="143">
        <f t="shared" si="1"/>
        <v>9</v>
      </c>
    </row>
    <row r="34" spans="1:8">
      <c r="A34" s="15"/>
      <c r="B34" s="69"/>
      <c r="C34" s="74" t="s">
        <v>1</v>
      </c>
      <c r="D34" s="68">
        <v>3</v>
      </c>
      <c r="E34" s="145">
        <v>0</v>
      </c>
      <c r="F34" s="101">
        <v>0</v>
      </c>
      <c r="G34" s="101">
        <v>0</v>
      </c>
      <c r="H34" s="143">
        <f t="shared" si="1"/>
        <v>0</v>
      </c>
    </row>
    <row r="35" spans="1:8">
      <c r="A35" s="15"/>
      <c r="B35" s="69"/>
      <c r="C35" s="74"/>
      <c r="D35" s="68">
        <v>2</v>
      </c>
      <c r="E35" s="145">
        <v>0</v>
      </c>
      <c r="F35" s="101">
        <v>0</v>
      </c>
      <c r="G35" s="101">
        <v>0</v>
      </c>
      <c r="H35" s="143">
        <f t="shared" si="1"/>
        <v>0</v>
      </c>
    </row>
    <row r="36" spans="1:8">
      <c r="A36" s="15"/>
      <c r="B36" s="71"/>
      <c r="C36" s="75"/>
      <c r="D36" s="66">
        <v>1</v>
      </c>
      <c r="E36" s="145">
        <v>7</v>
      </c>
      <c r="F36" s="101">
        <v>0</v>
      </c>
      <c r="G36" s="101">
        <v>0</v>
      </c>
      <c r="H36" s="143">
        <f t="shared" si="1"/>
        <v>7</v>
      </c>
    </row>
    <row r="37" spans="1:8" ht="12.75" customHeight="1">
      <c r="A37" s="15"/>
      <c r="B37" s="172" t="s">
        <v>15</v>
      </c>
      <c r="C37" s="173"/>
      <c r="D37" s="174"/>
      <c r="E37" s="143">
        <f>SUM(E24:E36)</f>
        <v>324</v>
      </c>
      <c r="F37" s="143">
        <f>SUM(F24:F36)</f>
        <v>0</v>
      </c>
      <c r="G37" s="143">
        <f>SUM(G24:G36)</f>
        <v>14</v>
      </c>
      <c r="H37" s="143">
        <f>SUM(H24:H36)</f>
        <v>338</v>
      </c>
    </row>
    <row r="38" spans="1:8">
      <c r="A38" s="15"/>
      <c r="B38" s="66"/>
      <c r="C38" s="66"/>
      <c r="D38" s="68">
        <v>13</v>
      </c>
      <c r="E38" s="101">
        <v>1</v>
      </c>
      <c r="F38" s="101">
        <v>0</v>
      </c>
      <c r="G38" s="101">
        <v>0</v>
      </c>
      <c r="H38" s="143">
        <f t="shared" ref="H38:H50" si="2">E38+F38+G38</f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01">
        <v>1</v>
      </c>
      <c r="F39" s="101">
        <v>0</v>
      </c>
      <c r="G39" s="101">
        <v>0</v>
      </c>
      <c r="H39" s="143">
        <f t="shared" si="2"/>
        <v>1</v>
      </c>
    </row>
    <row r="40" spans="1:8">
      <c r="A40" s="15"/>
      <c r="B40" s="69" t="s">
        <v>10</v>
      </c>
      <c r="C40" s="71"/>
      <c r="D40" s="68">
        <v>11</v>
      </c>
      <c r="E40" s="101">
        <v>0</v>
      </c>
      <c r="F40" s="101">
        <v>0</v>
      </c>
      <c r="G40" s="101">
        <v>0</v>
      </c>
      <c r="H40" s="143">
        <f t="shared" si="2"/>
        <v>0</v>
      </c>
    </row>
    <row r="41" spans="1:8">
      <c r="A41" s="15"/>
      <c r="B41" s="69" t="s">
        <v>11</v>
      </c>
      <c r="C41" s="74"/>
      <c r="D41" s="68">
        <v>10</v>
      </c>
      <c r="E41" s="101">
        <v>0</v>
      </c>
      <c r="F41" s="101">
        <v>0</v>
      </c>
      <c r="G41" s="101">
        <v>0</v>
      </c>
      <c r="H41" s="143">
        <f t="shared" si="2"/>
        <v>0</v>
      </c>
    </row>
    <row r="42" spans="1:8">
      <c r="A42" s="15"/>
      <c r="B42" s="69" t="s">
        <v>4</v>
      </c>
      <c r="C42" s="74"/>
      <c r="D42" s="68">
        <v>9</v>
      </c>
      <c r="E42" s="101">
        <v>0</v>
      </c>
      <c r="F42" s="101">
        <v>0</v>
      </c>
      <c r="G42" s="101">
        <v>0</v>
      </c>
      <c r="H42" s="143">
        <f t="shared" si="2"/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01">
        <v>0</v>
      </c>
      <c r="F43" s="101">
        <v>0</v>
      </c>
      <c r="G43" s="101">
        <v>0</v>
      </c>
      <c r="H43" s="143">
        <f t="shared" si="2"/>
        <v>0</v>
      </c>
    </row>
    <row r="44" spans="1:8">
      <c r="A44" s="15"/>
      <c r="B44" s="69" t="s">
        <v>4</v>
      </c>
      <c r="C44" s="74"/>
      <c r="D44" s="68">
        <v>7</v>
      </c>
      <c r="E44" s="101">
        <v>0</v>
      </c>
      <c r="F44" s="101">
        <v>0</v>
      </c>
      <c r="G44" s="101">
        <v>0</v>
      </c>
      <c r="H44" s="143">
        <f t="shared" si="2"/>
        <v>0</v>
      </c>
    </row>
    <row r="45" spans="1:8">
      <c r="A45" s="15"/>
      <c r="B45" s="69" t="s">
        <v>1</v>
      </c>
      <c r="C45" s="74"/>
      <c r="D45" s="68">
        <v>6</v>
      </c>
      <c r="E45" s="101">
        <v>0</v>
      </c>
      <c r="F45" s="101">
        <v>0</v>
      </c>
      <c r="G45" s="101">
        <v>0</v>
      </c>
      <c r="H45" s="143">
        <f t="shared" si="2"/>
        <v>0</v>
      </c>
    </row>
    <row r="46" spans="1:8">
      <c r="A46" s="15"/>
      <c r="B46" s="69" t="s">
        <v>12</v>
      </c>
      <c r="C46" s="66"/>
      <c r="D46" s="68">
        <v>5</v>
      </c>
      <c r="E46" s="101">
        <v>0</v>
      </c>
      <c r="F46" s="101">
        <v>0</v>
      </c>
      <c r="G46" s="101">
        <v>0</v>
      </c>
      <c r="H46" s="143">
        <f t="shared" si="2"/>
        <v>0</v>
      </c>
    </row>
    <row r="47" spans="1:8">
      <c r="A47" s="15"/>
      <c r="B47" s="69"/>
      <c r="C47" s="74"/>
      <c r="D47" s="68">
        <v>4</v>
      </c>
      <c r="E47" s="101">
        <v>0</v>
      </c>
      <c r="F47" s="101">
        <v>0</v>
      </c>
      <c r="G47" s="101">
        <v>0</v>
      </c>
      <c r="H47" s="143">
        <f t="shared" si="2"/>
        <v>0</v>
      </c>
    </row>
    <row r="48" spans="1:8">
      <c r="A48" s="15"/>
      <c r="B48" s="69"/>
      <c r="C48" s="74" t="s">
        <v>1</v>
      </c>
      <c r="D48" s="68">
        <v>3</v>
      </c>
      <c r="E48" s="101">
        <v>0</v>
      </c>
      <c r="F48" s="101">
        <v>0</v>
      </c>
      <c r="G48" s="101">
        <v>0</v>
      </c>
      <c r="H48" s="143">
        <f t="shared" si="2"/>
        <v>0</v>
      </c>
    </row>
    <row r="49" spans="1:8">
      <c r="A49" s="15"/>
      <c r="B49" s="69"/>
      <c r="C49" s="74"/>
      <c r="D49" s="68">
        <v>2</v>
      </c>
      <c r="E49" s="101">
        <v>0</v>
      </c>
      <c r="F49" s="101">
        <v>0</v>
      </c>
      <c r="G49" s="101">
        <v>0</v>
      </c>
      <c r="H49" s="143">
        <f t="shared" si="2"/>
        <v>0</v>
      </c>
    </row>
    <row r="50" spans="1:8">
      <c r="A50" s="15"/>
      <c r="B50" s="71"/>
      <c r="C50" s="74"/>
      <c r="D50" s="66">
        <v>1</v>
      </c>
      <c r="E50" s="146">
        <v>0</v>
      </c>
      <c r="F50" s="101">
        <v>0</v>
      </c>
      <c r="G50" s="101">
        <v>0</v>
      </c>
      <c r="H50" s="143">
        <f t="shared" si="2"/>
        <v>0</v>
      </c>
    </row>
    <row r="51" spans="1:8" ht="12.75" customHeight="1">
      <c r="B51" s="175" t="s">
        <v>16</v>
      </c>
      <c r="C51" s="175"/>
      <c r="D51" s="175"/>
      <c r="E51" s="143">
        <f>SUM(E38:E50)</f>
        <v>2</v>
      </c>
      <c r="F51" s="143">
        <f>SUM(F38:F50)</f>
        <v>0</v>
      </c>
      <c r="G51" s="143">
        <f>SUM(G38:G50)</f>
        <v>0</v>
      </c>
      <c r="H51" s="143">
        <f>SUM(H38:H50)</f>
        <v>2</v>
      </c>
    </row>
    <row r="52" spans="1:8" ht="12.75" customHeight="1">
      <c r="B52" s="170" t="s">
        <v>17</v>
      </c>
      <c r="C52" s="170"/>
      <c r="D52" s="170"/>
      <c r="E52" s="144">
        <f>+E23+E37+E51</f>
        <v>509</v>
      </c>
      <c r="F52" s="144">
        <f>+F23+F37+F51</f>
        <v>1</v>
      </c>
      <c r="G52" s="144">
        <f>+G23+G37+G51</f>
        <v>23</v>
      </c>
      <c r="H52" s="144">
        <f>+H23+H37+H51</f>
        <v>533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O20" sqref="O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33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34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4">
        <v>592</v>
      </c>
      <c r="F10" s="104">
        <v>14</v>
      </c>
      <c r="G10" s="104">
        <v>1</v>
      </c>
      <c r="H10" s="107">
        <f>E10+F10+G10</f>
        <v>607</v>
      </c>
    </row>
    <row r="11" spans="1:8">
      <c r="A11" s="15"/>
      <c r="B11" s="16" t="s">
        <v>1</v>
      </c>
      <c r="C11" s="9" t="s">
        <v>0</v>
      </c>
      <c r="D11" s="50">
        <v>12</v>
      </c>
      <c r="E11" s="104">
        <v>26</v>
      </c>
      <c r="F11" s="104">
        <v>2</v>
      </c>
      <c r="G11" s="104">
        <v>0</v>
      </c>
      <c r="H11" s="107">
        <f t="shared" ref="H11:H22" si="0">E11+F11+G11</f>
        <v>28</v>
      </c>
    </row>
    <row r="12" spans="1:8">
      <c r="A12" s="15"/>
      <c r="B12" s="16" t="s">
        <v>2</v>
      </c>
      <c r="C12" s="9"/>
      <c r="D12" s="50">
        <v>11</v>
      </c>
      <c r="E12" s="104">
        <v>26</v>
      </c>
      <c r="F12" s="104">
        <v>3</v>
      </c>
      <c r="G12" s="104">
        <v>0</v>
      </c>
      <c r="H12" s="107">
        <f t="shared" si="0"/>
        <v>29</v>
      </c>
    </row>
    <row r="13" spans="1:8">
      <c r="A13" s="15"/>
      <c r="B13" s="16" t="s">
        <v>1</v>
      </c>
      <c r="C13" s="51"/>
      <c r="D13" s="50">
        <v>10</v>
      </c>
      <c r="E13" s="104">
        <v>107</v>
      </c>
      <c r="F13" s="104">
        <v>11</v>
      </c>
      <c r="G13" s="104">
        <v>4</v>
      </c>
      <c r="H13" s="107">
        <f t="shared" si="0"/>
        <v>122</v>
      </c>
    </row>
    <row r="14" spans="1:8">
      <c r="A14" s="15"/>
      <c r="B14" s="16" t="s">
        <v>3</v>
      </c>
      <c r="C14" s="9"/>
      <c r="D14" s="50">
        <v>9</v>
      </c>
      <c r="E14" s="104">
        <v>54</v>
      </c>
      <c r="F14" s="104">
        <v>1</v>
      </c>
      <c r="G14" s="104">
        <v>1</v>
      </c>
      <c r="H14" s="107">
        <f t="shared" si="0"/>
        <v>56</v>
      </c>
    </row>
    <row r="15" spans="1:8">
      <c r="A15" s="15"/>
      <c r="B15" s="16" t="s">
        <v>4</v>
      </c>
      <c r="C15" s="9" t="s">
        <v>5</v>
      </c>
      <c r="D15" s="50">
        <v>8</v>
      </c>
      <c r="E15" s="104">
        <v>66</v>
      </c>
      <c r="F15" s="104">
        <v>2</v>
      </c>
      <c r="G15" s="104">
        <v>1</v>
      </c>
      <c r="H15" s="107">
        <f t="shared" si="0"/>
        <v>69</v>
      </c>
    </row>
    <row r="16" spans="1:8">
      <c r="A16" s="15"/>
      <c r="B16" s="16" t="s">
        <v>6</v>
      </c>
      <c r="C16" s="9"/>
      <c r="D16" s="50">
        <v>7</v>
      </c>
      <c r="E16" s="104">
        <v>128</v>
      </c>
      <c r="F16" s="104">
        <v>9</v>
      </c>
      <c r="G16" s="104">
        <v>9</v>
      </c>
      <c r="H16" s="107">
        <f t="shared" si="0"/>
        <v>146</v>
      </c>
    </row>
    <row r="17" spans="1:8">
      <c r="A17" s="15"/>
      <c r="B17" s="16" t="s">
        <v>7</v>
      </c>
      <c r="C17" s="9"/>
      <c r="D17" s="50">
        <v>6</v>
      </c>
      <c r="E17" s="104">
        <v>45</v>
      </c>
      <c r="F17" s="104">
        <v>5</v>
      </c>
      <c r="G17" s="104">
        <v>0</v>
      </c>
      <c r="H17" s="107">
        <f t="shared" si="0"/>
        <v>50</v>
      </c>
    </row>
    <row r="18" spans="1:8">
      <c r="A18" s="15"/>
      <c r="B18" s="16" t="s">
        <v>1</v>
      </c>
      <c r="C18" s="51"/>
      <c r="D18" s="50">
        <v>5</v>
      </c>
      <c r="E18" s="104">
        <v>44</v>
      </c>
      <c r="F18" s="104">
        <v>7</v>
      </c>
      <c r="G18" s="104">
        <v>1</v>
      </c>
      <c r="H18" s="107">
        <f t="shared" si="0"/>
        <v>52</v>
      </c>
    </row>
    <row r="19" spans="1:8">
      <c r="A19" s="15"/>
      <c r="B19" s="16"/>
      <c r="C19" s="9"/>
      <c r="D19" s="50">
        <v>4</v>
      </c>
      <c r="E19" s="104">
        <v>95</v>
      </c>
      <c r="F19" s="104">
        <v>20</v>
      </c>
      <c r="G19" s="104">
        <v>2</v>
      </c>
      <c r="H19" s="107">
        <f t="shared" si="0"/>
        <v>117</v>
      </c>
    </row>
    <row r="20" spans="1:8">
      <c r="A20" s="15"/>
      <c r="B20" s="16"/>
      <c r="C20" s="9" t="s">
        <v>1</v>
      </c>
      <c r="D20" s="50">
        <v>3</v>
      </c>
      <c r="E20" s="104">
        <v>46</v>
      </c>
      <c r="F20" s="104">
        <v>7</v>
      </c>
      <c r="G20" s="104">
        <v>1</v>
      </c>
      <c r="H20" s="107">
        <f t="shared" si="0"/>
        <v>54</v>
      </c>
    </row>
    <row r="21" spans="1:8">
      <c r="A21" s="15"/>
      <c r="B21" s="16"/>
      <c r="C21" s="9"/>
      <c r="D21" s="50">
        <v>2</v>
      </c>
      <c r="E21" s="104">
        <v>26</v>
      </c>
      <c r="F21" s="104">
        <v>3</v>
      </c>
      <c r="G21" s="104">
        <v>1</v>
      </c>
      <c r="H21" s="107">
        <f t="shared" si="0"/>
        <v>30</v>
      </c>
    </row>
    <row r="22" spans="1:8">
      <c r="A22" s="15"/>
      <c r="B22" s="10"/>
      <c r="C22" s="17"/>
      <c r="D22" s="49">
        <v>1</v>
      </c>
      <c r="E22" s="104">
        <v>17</v>
      </c>
      <c r="F22" s="104">
        <v>0</v>
      </c>
      <c r="G22" s="104">
        <v>0</v>
      </c>
      <c r="H22" s="107">
        <f t="shared" si="0"/>
        <v>17</v>
      </c>
    </row>
    <row r="23" spans="1:8" ht="12.75" customHeight="1">
      <c r="A23" s="15"/>
      <c r="B23" s="161" t="s">
        <v>14</v>
      </c>
      <c r="C23" s="162"/>
      <c r="D23" s="163"/>
      <c r="E23" s="107">
        <f>SUM(E10:E22)</f>
        <v>1272</v>
      </c>
      <c r="F23" s="107">
        <f>SUM(F10:F22)</f>
        <v>84</v>
      </c>
      <c r="G23" s="107">
        <f>SUM(G10:G22)</f>
        <v>21</v>
      </c>
      <c r="H23" s="107">
        <f>SUM(H10:H22)</f>
        <v>1377</v>
      </c>
    </row>
    <row r="24" spans="1:8">
      <c r="A24" s="15"/>
      <c r="B24" s="49"/>
      <c r="C24" s="52"/>
      <c r="D24" s="50">
        <v>13</v>
      </c>
      <c r="E24" s="104">
        <v>1110</v>
      </c>
      <c r="F24" s="104">
        <v>45</v>
      </c>
      <c r="G24" s="104">
        <v>3</v>
      </c>
      <c r="H24" s="107">
        <f t="shared" ref="H24:H36" si="1">E24+F24+G24</f>
        <v>1158</v>
      </c>
    </row>
    <row r="25" spans="1:8">
      <c r="A25" s="15"/>
      <c r="B25" s="16"/>
      <c r="C25" s="11" t="s">
        <v>0</v>
      </c>
      <c r="D25" s="50">
        <v>12</v>
      </c>
      <c r="E25" s="104">
        <v>88</v>
      </c>
      <c r="F25" s="104">
        <v>2</v>
      </c>
      <c r="G25" s="104">
        <v>2</v>
      </c>
      <c r="H25" s="107">
        <f t="shared" si="1"/>
        <v>92</v>
      </c>
    </row>
    <row r="26" spans="1:8">
      <c r="A26" s="15"/>
      <c r="B26" s="16" t="s">
        <v>7</v>
      </c>
      <c r="C26" s="11"/>
      <c r="D26" s="50">
        <v>11</v>
      </c>
      <c r="E26" s="104">
        <v>46</v>
      </c>
      <c r="F26" s="104">
        <v>1</v>
      </c>
      <c r="G26" s="104">
        <v>0</v>
      </c>
      <c r="H26" s="107">
        <f t="shared" si="1"/>
        <v>47</v>
      </c>
    </row>
    <row r="27" spans="1:8">
      <c r="A27" s="15"/>
      <c r="B27" s="16" t="s">
        <v>8</v>
      </c>
      <c r="C27" s="52"/>
      <c r="D27" s="50">
        <v>10</v>
      </c>
      <c r="E27" s="104">
        <v>273</v>
      </c>
      <c r="F27" s="104">
        <v>12</v>
      </c>
      <c r="G27" s="104">
        <v>8</v>
      </c>
      <c r="H27" s="107">
        <f t="shared" si="1"/>
        <v>293</v>
      </c>
    </row>
    <row r="28" spans="1:8">
      <c r="A28" s="15"/>
      <c r="B28" s="16" t="s">
        <v>0</v>
      </c>
      <c r="C28" s="11"/>
      <c r="D28" s="50">
        <v>9</v>
      </c>
      <c r="E28" s="104">
        <v>127</v>
      </c>
      <c r="F28" s="104">
        <v>6</v>
      </c>
      <c r="G28" s="104">
        <v>1</v>
      </c>
      <c r="H28" s="107">
        <f t="shared" si="1"/>
        <v>134</v>
      </c>
    </row>
    <row r="29" spans="1:8">
      <c r="A29" s="15"/>
      <c r="B29" s="16" t="s">
        <v>2</v>
      </c>
      <c r="C29" s="11" t="s">
        <v>5</v>
      </c>
      <c r="D29" s="50">
        <v>8</v>
      </c>
      <c r="E29" s="104">
        <v>98</v>
      </c>
      <c r="F29" s="104">
        <v>3</v>
      </c>
      <c r="G29" s="104">
        <v>1</v>
      </c>
      <c r="H29" s="107">
        <f t="shared" si="1"/>
        <v>102</v>
      </c>
    </row>
    <row r="30" spans="1:8">
      <c r="A30" s="15"/>
      <c r="B30" s="16" t="s">
        <v>4</v>
      </c>
      <c r="C30" s="11"/>
      <c r="D30" s="50">
        <v>7</v>
      </c>
      <c r="E30" s="104">
        <v>133</v>
      </c>
      <c r="F30" s="104">
        <v>1</v>
      </c>
      <c r="G30" s="104">
        <v>1</v>
      </c>
      <c r="H30" s="107">
        <f t="shared" si="1"/>
        <v>135</v>
      </c>
    </row>
    <row r="31" spans="1:8">
      <c r="A31" s="15"/>
      <c r="B31" s="16" t="s">
        <v>0</v>
      </c>
      <c r="C31" s="11"/>
      <c r="D31" s="50">
        <v>6</v>
      </c>
      <c r="E31" s="104">
        <v>81</v>
      </c>
      <c r="F31" s="104">
        <v>5</v>
      </c>
      <c r="G31" s="104">
        <v>0</v>
      </c>
      <c r="H31" s="107">
        <f t="shared" si="1"/>
        <v>86</v>
      </c>
    </row>
    <row r="32" spans="1:8">
      <c r="A32" s="15"/>
      <c r="B32" s="16" t="s">
        <v>9</v>
      </c>
      <c r="C32" s="52"/>
      <c r="D32" s="50">
        <v>5</v>
      </c>
      <c r="E32" s="104">
        <v>73</v>
      </c>
      <c r="F32" s="104">
        <v>3</v>
      </c>
      <c r="G32" s="104">
        <v>3</v>
      </c>
      <c r="H32" s="107">
        <f t="shared" si="1"/>
        <v>79</v>
      </c>
    </row>
    <row r="33" spans="1:8">
      <c r="A33" s="15"/>
      <c r="B33" s="16"/>
      <c r="C33" s="11"/>
      <c r="D33" s="50">
        <v>4</v>
      </c>
      <c r="E33" s="104">
        <v>113</v>
      </c>
      <c r="F33" s="104">
        <v>12</v>
      </c>
      <c r="G33" s="104">
        <v>4</v>
      </c>
      <c r="H33" s="107">
        <f t="shared" si="1"/>
        <v>129</v>
      </c>
    </row>
    <row r="34" spans="1:8">
      <c r="A34" s="15"/>
      <c r="B34" s="16"/>
      <c r="C34" s="11" t="s">
        <v>1</v>
      </c>
      <c r="D34" s="50">
        <v>3</v>
      </c>
      <c r="E34" s="104">
        <v>120</v>
      </c>
      <c r="F34" s="104">
        <v>9</v>
      </c>
      <c r="G34" s="104">
        <v>0</v>
      </c>
      <c r="H34" s="107">
        <f t="shared" si="1"/>
        <v>129</v>
      </c>
    </row>
    <row r="35" spans="1:8">
      <c r="A35" s="15"/>
      <c r="B35" s="16"/>
      <c r="C35" s="11"/>
      <c r="D35" s="50">
        <v>2</v>
      </c>
      <c r="E35" s="104">
        <v>64</v>
      </c>
      <c r="F35" s="104">
        <v>3</v>
      </c>
      <c r="G35" s="104">
        <v>3</v>
      </c>
      <c r="H35" s="107">
        <f t="shared" si="1"/>
        <v>70</v>
      </c>
    </row>
    <row r="36" spans="1:8">
      <c r="A36" s="15"/>
      <c r="B36" s="10"/>
      <c r="C36" s="18"/>
      <c r="D36" s="49">
        <v>1</v>
      </c>
      <c r="E36" s="104">
        <v>40</v>
      </c>
      <c r="F36" s="104">
        <v>0</v>
      </c>
      <c r="G36" s="104">
        <v>0</v>
      </c>
      <c r="H36" s="107">
        <f t="shared" si="1"/>
        <v>40</v>
      </c>
    </row>
    <row r="37" spans="1:8" ht="12.75" customHeight="1">
      <c r="A37" s="15"/>
      <c r="B37" s="161" t="s">
        <v>15</v>
      </c>
      <c r="C37" s="162"/>
      <c r="D37" s="163"/>
      <c r="E37" s="107">
        <f>SUM(E24:E36)</f>
        <v>2366</v>
      </c>
      <c r="F37" s="107">
        <f>SUM(F24:F36)</f>
        <v>102</v>
      </c>
      <c r="G37" s="107">
        <f>SUM(G24:G36)</f>
        <v>26</v>
      </c>
      <c r="H37" s="107">
        <f>SUM(H24:H36)</f>
        <v>2494</v>
      </c>
    </row>
    <row r="38" spans="1:8">
      <c r="A38" s="15"/>
      <c r="B38" s="49"/>
      <c r="C38" s="49"/>
      <c r="D38" s="50">
        <v>13</v>
      </c>
      <c r="E38" s="104">
        <v>0</v>
      </c>
      <c r="F38" s="104">
        <v>0</v>
      </c>
      <c r="G38" s="104">
        <v>0</v>
      </c>
      <c r="H38" s="107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4">
        <v>0</v>
      </c>
      <c r="F39" s="104">
        <v>0</v>
      </c>
      <c r="G39" s="104">
        <v>0</v>
      </c>
      <c r="H39" s="107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04">
        <v>0</v>
      </c>
      <c r="F40" s="104">
        <v>0</v>
      </c>
      <c r="G40" s="104">
        <v>0</v>
      </c>
      <c r="H40" s="107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04">
        <v>0</v>
      </c>
      <c r="F41" s="104">
        <v>0</v>
      </c>
      <c r="G41" s="104">
        <v>0</v>
      </c>
      <c r="H41" s="107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04">
        <v>0</v>
      </c>
      <c r="F42" s="104">
        <v>0</v>
      </c>
      <c r="G42" s="104">
        <v>0</v>
      </c>
      <c r="H42" s="107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4">
        <v>0</v>
      </c>
      <c r="F43" s="104">
        <v>0</v>
      </c>
      <c r="G43" s="104">
        <v>0</v>
      </c>
      <c r="H43" s="107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04">
        <v>0</v>
      </c>
      <c r="F44" s="104">
        <v>0</v>
      </c>
      <c r="G44" s="104">
        <v>0</v>
      </c>
      <c r="H44" s="107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04">
        <v>0</v>
      </c>
      <c r="F45" s="104">
        <v>0</v>
      </c>
      <c r="G45" s="104">
        <v>0</v>
      </c>
      <c r="H45" s="107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04">
        <v>0</v>
      </c>
      <c r="F46" s="104">
        <v>0</v>
      </c>
      <c r="G46" s="104">
        <v>0</v>
      </c>
      <c r="H46" s="107">
        <f t="shared" si="2"/>
        <v>0</v>
      </c>
    </row>
    <row r="47" spans="1:8">
      <c r="A47" s="15"/>
      <c r="B47" s="16"/>
      <c r="C47" s="11"/>
      <c r="D47" s="50">
        <v>4</v>
      </c>
      <c r="E47" s="104">
        <v>0</v>
      </c>
      <c r="F47" s="104">
        <v>0</v>
      </c>
      <c r="G47" s="104">
        <v>0</v>
      </c>
      <c r="H47" s="107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04">
        <v>0</v>
      </c>
      <c r="F48" s="104">
        <v>0</v>
      </c>
      <c r="G48" s="104">
        <v>0</v>
      </c>
      <c r="H48" s="107">
        <f t="shared" si="2"/>
        <v>0</v>
      </c>
    </row>
    <row r="49" spans="1:8">
      <c r="A49" s="15"/>
      <c r="B49" s="16"/>
      <c r="C49" s="11"/>
      <c r="D49" s="50">
        <v>2</v>
      </c>
      <c r="E49" s="104">
        <v>0</v>
      </c>
      <c r="F49" s="104">
        <v>0</v>
      </c>
      <c r="G49" s="104">
        <v>0</v>
      </c>
      <c r="H49" s="107">
        <f t="shared" si="2"/>
        <v>0</v>
      </c>
    </row>
    <row r="50" spans="1:8">
      <c r="A50" s="15"/>
      <c r="B50" s="10"/>
      <c r="C50" s="11"/>
      <c r="D50" s="49">
        <v>1</v>
      </c>
      <c r="E50" s="104">
        <v>0</v>
      </c>
      <c r="F50" s="104">
        <v>0</v>
      </c>
      <c r="G50" s="104">
        <v>0</v>
      </c>
      <c r="H50" s="107">
        <f t="shared" si="2"/>
        <v>0</v>
      </c>
    </row>
    <row r="51" spans="1:8" ht="12.75" customHeight="1">
      <c r="B51" s="164" t="s">
        <v>16</v>
      </c>
      <c r="C51" s="164"/>
      <c r="D51" s="164"/>
      <c r="E51" s="107">
        <f>SUM(E38:E50)</f>
        <v>0</v>
      </c>
      <c r="F51" s="107">
        <f>SUM(F38:F50)</f>
        <v>0</v>
      </c>
      <c r="G51" s="107">
        <f>SUM(G38:G50)</f>
        <v>0</v>
      </c>
      <c r="H51" s="107">
        <f>SUM(H38:H50)</f>
        <v>0</v>
      </c>
    </row>
    <row r="52" spans="1:8" ht="12.75" customHeight="1">
      <c r="B52" s="158" t="s">
        <v>17</v>
      </c>
      <c r="C52" s="158"/>
      <c r="D52" s="158"/>
      <c r="E52" s="106">
        <f>+E23+E37+E51</f>
        <v>3638</v>
      </c>
      <c r="F52" s="106">
        <f>+F23+F37+F51</f>
        <v>186</v>
      </c>
      <c r="G52" s="106">
        <f>+G23+G37+G51</f>
        <v>47</v>
      </c>
      <c r="H52" s="106">
        <f>+H23+H37+H51</f>
        <v>3871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O26" sqref="O26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35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36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5">
        <v>814</v>
      </c>
      <c r="F10" s="105">
        <v>1</v>
      </c>
      <c r="G10" s="105">
        <v>39</v>
      </c>
      <c r="H10" s="107">
        <f>E10+F10+G10</f>
        <v>854</v>
      </c>
    </row>
    <row r="11" spans="1:8">
      <c r="A11" s="15"/>
      <c r="B11" s="16" t="s">
        <v>1</v>
      </c>
      <c r="C11" s="9" t="s">
        <v>0</v>
      </c>
      <c r="D11" s="50">
        <v>12</v>
      </c>
      <c r="E11" s="105">
        <v>72</v>
      </c>
      <c r="F11" s="105">
        <v>1</v>
      </c>
      <c r="G11" s="105">
        <v>7</v>
      </c>
      <c r="H11" s="107">
        <f t="shared" ref="H11:H22" si="0">E11+F11+G11</f>
        <v>80</v>
      </c>
    </row>
    <row r="12" spans="1:8">
      <c r="A12" s="15"/>
      <c r="B12" s="16" t="s">
        <v>2</v>
      </c>
      <c r="C12" s="9"/>
      <c r="D12" s="50">
        <v>11</v>
      </c>
      <c r="E12" s="105">
        <v>23</v>
      </c>
      <c r="F12" s="105"/>
      <c r="G12" s="105">
        <v>1</v>
      </c>
      <c r="H12" s="107">
        <f t="shared" si="0"/>
        <v>24</v>
      </c>
    </row>
    <row r="13" spans="1:8">
      <c r="A13" s="15"/>
      <c r="B13" s="16" t="s">
        <v>1</v>
      </c>
      <c r="C13" s="51"/>
      <c r="D13" s="50">
        <v>10</v>
      </c>
      <c r="E13" s="105">
        <v>95</v>
      </c>
      <c r="F13" s="105"/>
      <c r="G13" s="105">
        <v>12</v>
      </c>
      <c r="H13" s="107">
        <f t="shared" si="0"/>
        <v>107</v>
      </c>
    </row>
    <row r="14" spans="1:8">
      <c r="A14" s="15"/>
      <c r="B14" s="16" t="s">
        <v>3</v>
      </c>
      <c r="C14" s="9"/>
      <c r="D14" s="50">
        <v>9</v>
      </c>
      <c r="E14" s="105">
        <v>139</v>
      </c>
      <c r="F14" s="105"/>
      <c r="G14" s="105">
        <v>30</v>
      </c>
      <c r="H14" s="107">
        <f t="shared" si="0"/>
        <v>169</v>
      </c>
    </row>
    <row r="15" spans="1:8">
      <c r="A15" s="15"/>
      <c r="B15" s="16" t="s">
        <v>4</v>
      </c>
      <c r="C15" s="9" t="s">
        <v>5</v>
      </c>
      <c r="D15" s="50">
        <v>8</v>
      </c>
      <c r="E15" s="105">
        <v>307</v>
      </c>
      <c r="F15" s="105">
        <v>1</v>
      </c>
      <c r="G15" s="105">
        <v>30</v>
      </c>
      <c r="H15" s="107">
        <f t="shared" si="0"/>
        <v>338</v>
      </c>
    </row>
    <row r="16" spans="1:8">
      <c r="A16" s="15"/>
      <c r="B16" s="16" t="s">
        <v>6</v>
      </c>
      <c r="C16" s="9"/>
      <c r="D16" s="50">
        <v>7</v>
      </c>
      <c r="E16" s="105">
        <v>339</v>
      </c>
      <c r="F16" s="105"/>
      <c r="G16" s="105">
        <v>32</v>
      </c>
      <c r="H16" s="107">
        <f t="shared" si="0"/>
        <v>371</v>
      </c>
    </row>
    <row r="17" spans="1:8">
      <c r="A17" s="15"/>
      <c r="B17" s="16" t="s">
        <v>7</v>
      </c>
      <c r="C17" s="9"/>
      <c r="D17" s="50">
        <v>6</v>
      </c>
      <c r="E17" s="105">
        <v>97</v>
      </c>
      <c r="F17" s="105"/>
      <c r="G17" s="105">
        <v>16</v>
      </c>
      <c r="H17" s="107">
        <f t="shared" si="0"/>
        <v>113</v>
      </c>
    </row>
    <row r="18" spans="1:8">
      <c r="A18" s="15"/>
      <c r="B18" s="16" t="s">
        <v>1</v>
      </c>
      <c r="C18" s="51"/>
      <c r="D18" s="50">
        <v>5</v>
      </c>
      <c r="E18" s="105">
        <v>152</v>
      </c>
      <c r="F18" s="105"/>
      <c r="G18" s="105">
        <v>13</v>
      </c>
      <c r="H18" s="107">
        <f t="shared" si="0"/>
        <v>165</v>
      </c>
    </row>
    <row r="19" spans="1:8">
      <c r="A19" s="15"/>
      <c r="B19" s="16"/>
      <c r="C19" s="9"/>
      <c r="D19" s="50">
        <v>4</v>
      </c>
      <c r="E19" s="105">
        <v>121</v>
      </c>
      <c r="F19" s="105"/>
      <c r="G19" s="105">
        <v>9</v>
      </c>
      <c r="H19" s="107">
        <f t="shared" si="0"/>
        <v>130</v>
      </c>
    </row>
    <row r="20" spans="1:8">
      <c r="A20" s="15"/>
      <c r="B20" s="16"/>
      <c r="C20" s="9" t="s">
        <v>1</v>
      </c>
      <c r="D20" s="50">
        <v>3</v>
      </c>
      <c r="E20" s="105">
        <v>84</v>
      </c>
      <c r="F20" s="105"/>
      <c r="G20" s="105">
        <v>0</v>
      </c>
      <c r="H20" s="107">
        <f t="shared" si="0"/>
        <v>84</v>
      </c>
    </row>
    <row r="21" spans="1:8">
      <c r="A21" s="15"/>
      <c r="B21" s="16"/>
      <c r="C21" s="9"/>
      <c r="D21" s="50">
        <v>2</v>
      </c>
      <c r="E21" s="105">
        <v>64</v>
      </c>
      <c r="F21" s="105"/>
      <c r="G21" s="105">
        <v>1</v>
      </c>
      <c r="H21" s="107">
        <f t="shared" si="0"/>
        <v>65</v>
      </c>
    </row>
    <row r="22" spans="1:8">
      <c r="A22" s="15"/>
      <c r="B22" s="10"/>
      <c r="C22" s="17"/>
      <c r="D22" s="49">
        <v>1</v>
      </c>
      <c r="E22" s="105">
        <v>60</v>
      </c>
      <c r="F22" s="105"/>
      <c r="G22" s="105">
        <v>2</v>
      </c>
      <c r="H22" s="107">
        <f t="shared" si="0"/>
        <v>62</v>
      </c>
    </row>
    <row r="23" spans="1:8" ht="12.75" customHeight="1">
      <c r="A23" s="15"/>
      <c r="B23" s="161" t="s">
        <v>14</v>
      </c>
      <c r="C23" s="162"/>
      <c r="D23" s="163"/>
      <c r="E23" s="107">
        <f>SUM(E10:E22)</f>
        <v>2367</v>
      </c>
      <c r="F23" s="107">
        <f>SUM(F10:F22)</f>
        <v>3</v>
      </c>
      <c r="G23" s="107">
        <f>SUM(G10:G22)</f>
        <v>192</v>
      </c>
      <c r="H23" s="107">
        <f>SUM(H10:H22)</f>
        <v>2562</v>
      </c>
    </row>
    <row r="24" spans="1:8">
      <c r="A24" s="15"/>
      <c r="B24" s="49"/>
      <c r="C24" s="52"/>
      <c r="D24" s="50">
        <v>13</v>
      </c>
      <c r="E24" s="105">
        <v>1285</v>
      </c>
      <c r="F24" s="105">
        <v>3</v>
      </c>
      <c r="G24" s="105">
        <v>82</v>
      </c>
      <c r="H24" s="107">
        <f t="shared" ref="H24:H36" si="1">E24+F24+G24</f>
        <v>1370</v>
      </c>
    </row>
    <row r="25" spans="1:8">
      <c r="A25" s="15"/>
      <c r="B25" s="16"/>
      <c r="C25" s="11" t="s">
        <v>0</v>
      </c>
      <c r="D25" s="50">
        <v>12</v>
      </c>
      <c r="E25" s="105">
        <v>168</v>
      </c>
      <c r="F25" s="105"/>
      <c r="G25" s="105">
        <v>4</v>
      </c>
      <c r="H25" s="107">
        <f t="shared" si="1"/>
        <v>172</v>
      </c>
    </row>
    <row r="26" spans="1:8">
      <c r="A26" s="15"/>
      <c r="B26" s="16" t="s">
        <v>7</v>
      </c>
      <c r="C26" s="11"/>
      <c r="D26" s="50">
        <v>11</v>
      </c>
      <c r="E26" s="105">
        <v>23</v>
      </c>
      <c r="F26" s="105"/>
      <c r="G26" s="105">
        <v>3</v>
      </c>
      <c r="H26" s="107">
        <f t="shared" si="1"/>
        <v>26</v>
      </c>
    </row>
    <row r="27" spans="1:8">
      <c r="A27" s="15"/>
      <c r="B27" s="16" t="s">
        <v>8</v>
      </c>
      <c r="C27" s="52"/>
      <c r="D27" s="50">
        <v>10</v>
      </c>
      <c r="E27" s="105">
        <v>33</v>
      </c>
      <c r="F27" s="105"/>
      <c r="G27" s="105">
        <v>6</v>
      </c>
      <c r="H27" s="107">
        <f t="shared" si="1"/>
        <v>39</v>
      </c>
    </row>
    <row r="28" spans="1:8">
      <c r="A28" s="15"/>
      <c r="B28" s="16" t="s">
        <v>0</v>
      </c>
      <c r="C28" s="11"/>
      <c r="D28" s="50">
        <v>9</v>
      </c>
      <c r="E28" s="105">
        <v>123</v>
      </c>
      <c r="F28" s="105"/>
      <c r="G28" s="105">
        <v>7</v>
      </c>
      <c r="H28" s="107">
        <f t="shared" si="1"/>
        <v>130</v>
      </c>
    </row>
    <row r="29" spans="1:8">
      <c r="A29" s="15"/>
      <c r="B29" s="16" t="s">
        <v>2</v>
      </c>
      <c r="C29" s="11" t="s">
        <v>5</v>
      </c>
      <c r="D29" s="50">
        <v>8</v>
      </c>
      <c r="E29" s="105">
        <v>145</v>
      </c>
      <c r="F29" s="105"/>
      <c r="G29" s="105">
        <v>10</v>
      </c>
      <c r="H29" s="107">
        <f t="shared" si="1"/>
        <v>155</v>
      </c>
    </row>
    <row r="30" spans="1:8">
      <c r="A30" s="15"/>
      <c r="B30" s="16" t="s">
        <v>4</v>
      </c>
      <c r="C30" s="11"/>
      <c r="D30" s="50">
        <v>7</v>
      </c>
      <c r="E30" s="105">
        <v>287</v>
      </c>
      <c r="F30" s="105"/>
      <c r="G30" s="105">
        <v>18</v>
      </c>
      <c r="H30" s="107">
        <f t="shared" si="1"/>
        <v>305</v>
      </c>
    </row>
    <row r="31" spans="1:8">
      <c r="A31" s="15"/>
      <c r="B31" s="16" t="s">
        <v>0</v>
      </c>
      <c r="C31" s="11"/>
      <c r="D31" s="50">
        <v>6</v>
      </c>
      <c r="E31" s="105">
        <v>122</v>
      </c>
      <c r="F31" s="105"/>
      <c r="G31" s="105">
        <v>5</v>
      </c>
      <c r="H31" s="107">
        <f t="shared" si="1"/>
        <v>127</v>
      </c>
    </row>
    <row r="32" spans="1:8">
      <c r="A32" s="15"/>
      <c r="B32" s="16" t="s">
        <v>9</v>
      </c>
      <c r="C32" s="52"/>
      <c r="D32" s="50">
        <v>5</v>
      </c>
      <c r="E32" s="105">
        <v>177</v>
      </c>
      <c r="F32" s="105"/>
      <c r="G32" s="105">
        <v>12</v>
      </c>
      <c r="H32" s="107">
        <f t="shared" si="1"/>
        <v>189</v>
      </c>
    </row>
    <row r="33" spans="1:8">
      <c r="A33" s="15"/>
      <c r="B33" s="16"/>
      <c r="C33" s="11"/>
      <c r="D33" s="50">
        <v>4</v>
      </c>
      <c r="E33" s="105">
        <v>180</v>
      </c>
      <c r="F33" s="105"/>
      <c r="G33" s="105">
        <v>17</v>
      </c>
      <c r="H33" s="107">
        <f t="shared" si="1"/>
        <v>197</v>
      </c>
    </row>
    <row r="34" spans="1:8">
      <c r="A34" s="15"/>
      <c r="B34" s="16"/>
      <c r="C34" s="11" t="s">
        <v>1</v>
      </c>
      <c r="D34" s="50">
        <v>3</v>
      </c>
      <c r="E34" s="105">
        <v>120</v>
      </c>
      <c r="F34" s="105"/>
      <c r="G34" s="105">
        <v>2</v>
      </c>
      <c r="H34" s="107">
        <f t="shared" si="1"/>
        <v>122</v>
      </c>
    </row>
    <row r="35" spans="1:8">
      <c r="A35" s="15"/>
      <c r="B35" s="16"/>
      <c r="C35" s="11"/>
      <c r="D35" s="50">
        <v>2</v>
      </c>
      <c r="E35" s="105">
        <v>59</v>
      </c>
      <c r="F35" s="105"/>
      <c r="G35" s="105">
        <v>1</v>
      </c>
      <c r="H35" s="107">
        <f t="shared" si="1"/>
        <v>60</v>
      </c>
    </row>
    <row r="36" spans="1:8">
      <c r="A36" s="15"/>
      <c r="B36" s="10"/>
      <c r="C36" s="18"/>
      <c r="D36" s="49">
        <v>1</v>
      </c>
      <c r="E36" s="105">
        <v>93</v>
      </c>
      <c r="F36" s="105"/>
      <c r="G36" s="105">
        <v>1</v>
      </c>
      <c r="H36" s="107">
        <f t="shared" si="1"/>
        <v>94</v>
      </c>
    </row>
    <row r="37" spans="1:8" ht="12.75" customHeight="1">
      <c r="A37" s="15"/>
      <c r="B37" s="161" t="s">
        <v>15</v>
      </c>
      <c r="C37" s="162"/>
      <c r="D37" s="163"/>
      <c r="E37" s="107">
        <f>SUM(E24:E36)</f>
        <v>2815</v>
      </c>
      <c r="F37" s="107">
        <f>SUM(F24:F36)</f>
        <v>3</v>
      </c>
      <c r="G37" s="107">
        <f>SUM(G24:G36)</f>
        <v>168</v>
      </c>
      <c r="H37" s="107">
        <f>SUM(H24:H36)</f>
        <v>2986</v>
      </c>
    </row>
    <row r="38" spans="1:8">
      <c r="A38" s="15"/>
      <c r="B38" s="49"/>
      <c r="C38" s="49"/>
      <c r="D38" s="50">
        <v>13</v>
      </c>
      <c r="E38" s="105"/>
      <c r="F38" s="105"/>
      <c r="G38" s="105"/>
      <c r="H38" s="107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5"/>
      <c r="F39" s="105"/>
      <c r="G39" s="105"/>
      <c r="H39" s="107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05"/>
      <c r="F40" s="105"/>
      <c r="G40" s="105"/>
      <c r="H40" s="107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05"/>
      <c r="F41" s="105"/>
      <c r="G41" s="105"/>
      <c r="H41" s="107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05"/>
      <c r="F42" s="105"/>
      <c r="G42" s="105"/>
      <c r="H42" s="107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5"/>
      <c r="F43" s="105"/>
      <c r="G43" s="105"/>
      <c r="H43" s="107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05"/>
      <c r="F44" s="105"/>
      <c r="G44" s="105"/>
      <c r="H44" s="107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05"/>
      <c r="F45" s="105"/>
      <c r="G45" s="105"/>
      <c r="H45" s="107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05"/>
      <c r="F46" s="105"/>
      <c r="G46" s="105"/>
      <c r="H46" s="107">
        <f t="shared" si="2"/>
        <v>0</v>
      </c>
    </row>
    <row r="47" spans="1:8">
      <c r="A47" s="15"/>
      <c r="B47" s="16"/>
      <c r="C47" s="11"/>
      <c r="D47" s="50">
        <v>4</v>
      </c>
      <c r="E47" s="105"/>
      <c r="F47" s="105"/>
      <c r="G47" s="105"/>
      <c r="H47" s="107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05"/>
      <c r="F48" s="105"/>
      <c r="G48" s="105"/>
      <c r="H48" s="107">
        <f t="shared" si="2"/>
        <v>0</v>
      </c>
    </row>
    <row r="49" spans="1:8">
      <c r="A49" s="15"/>
      <c r="B49" s="16"/>
      <c r="C49" s="11"/>
      <c r="D49" s="50">
        <v>2</v>
      </c>
      <c r="E49" s="105"/>
      <c r="F49" s="105"/>
      <c r="G49" s="105"/>
      <c r="H49" s="107">
        <f t="shared" si="2"/>
        <v>0</v>
      </c>
    </row>
    <row r="50" spans="1:8">
      <c r="A50" s="15"/>
      <c r="B50" s="10"/>
      <c r="C50" s="11"/>
      <c r="D50" s="49">
        <v>1</v>
      </c>
      <c r="E50" s="105"/>
      <c r="F50" s="105"/>
      <c r="G50" s="105"/>
      <c r="H50" s="107">
        <f t="shared" si="2"/>
        <v>0</v>
      </c>
    </row>
    <row r="51" spans="1:8" ht="12.75" customHeight="1">
      <c r="B51" s="164" t="s">
        <v>16</v>
      </c>
      <c r="C51" s="164"/>
      <c r="D51" s="164"/>
      <c r="E51" s="107">
        <f>SUM(E38:E50)</f>
        <v>0</v>
      </c>
      <c r="F51" s="107">
        <f>SUM(F38:F50)</f>
        <v>0</v>
      </c>
      <c r="G51" s="107">
        <f>SUM(G38:G50)</f>
        <v>0</v>
      </c>
      <c r="H51" s="107">
        <f>SUM(H38:H50)</f>
        <v>0</v>
      </c>
    </row>
    <row r="52" spans="1:8" ht="12.75" customHeight="1">
      <c r="B52" s="158" t="s">
        <v>17</v>
      </c>
      <c r="C52" s="158"/>
      <c r="D52" s="158"/>
      <c r="E52" s="106">
        <f>+E23+E37+E51</f>
        <v>5182</v>
      </c>
      <c r="F52" s="106">
        <f>+F23+F37+F51</f>
        <v>6</v>
      </c>
      <c r="G52" s="106">
        <f>+G23+G37+G51</f>
        <v>360</v>
      </c>
      <c r="H52" s="106">
        <f>+H23+H37+H51</f>
        <v>5548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14" sqref="M1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37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38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6">
        <v>617</v>
      </c>
      <c r="F10" s="116">
        <v>15</v>
      </c>
      <c r="G10" s="116">
        <v>15</v>
      </c>
      <c r="H10" s="117">
        <v>647</v>
      </c>
    </row>
    <row r="11" spans="1:8">
      <c r="A11" s="15"/>
      <c r="B11" s="16" t="s">
        <v>1</v>
      </c>
      <c r="C11" s="9" t="s">
        <v>0</v>
      </c>
      <c r="D11" s="50">
        <v>12</v>
      </c>
      <c r="E11" s="116">
        <v>41</v>
      </c>
      <c r="F11" s="116"/>
      <c r="G11" s="116"/>
      <c r="H11" s="117">
        <v>41</v>
      </c>
    </row>
    <row r="12" spans="1:8">
      <c r="A12" s="15"/>
      <c r="B12" s="16" t="s">
        <v>2</v>
      </c>
      <c r="C12" s="9"/>
      <c r="D12" s="50">
        <v>11</v>
      </c>
      <c r="E12" s="116">
        <v>35</v>
      </c>
      <c r="F12" s="116">
        <v>2</v>
      </c>
      <c r="G12" s="116"/>
      <c r="H12" s="117">
        <v>37</v>
      </c>
    </row>
    <row r="13" spans="1:8">
      <c r="A13" s="15"/>
      <c r="B13" s="16" t="s">
        <v>1</v>
      </c>
      <c r="C13" s="51"/>
      <c r="D13" s="50">
        <v>10</v>
      </c>
      <c r="E13" s="116">
        <v>32</v>
      </c>
      <c r="F13" s="116">
        <v>1</v>
      </c>
      <c r="G13" s="116">
        <v>1</v>
      </c>
      <c r="H13" s="117">
        <v>34</v>
      </c>
    </row>
    <row r="14" spans="1:8">
      <c r="A14" s="15"/>
      <c r="B14" s="16" t="s">
        <v>3</v>
      </c>
      <c r="C14" s="9"/>
      <c r="D14" s="50">
        <v>9</v>
      </c>
      <c r="E14" s="116">
        <v>64</v>
      </c>
      <c r="F14" s="116"/>
      <c r="G14" s="116">
        <v>2</v>
      </c>
      <c r="H14" s="117">
        <v>66</v>
      </c>
    </row>
    <row r="15" spans="1:8">
      <c r="A15" s="15"/>
      <c r="B15" s="16" t="s">
        <v>4</v>
      </c>
      <c r="C15" s="9" t="s">
        <v>5</v>
      </c>
      <c r="D15" s="50">
        <v>8</v>
      </c>
      <c r="E15" s="116">
        <v>78</v>
      </c>
      <c r="F15" s="116">
        <v>6</v>
      </c>
      <c r="G15" s="116">
        <v>6</v>
      </c>
      <c r="H15" s="117">
        <v>90</v>
      </c>
    </row>
    <row r="16" spans="1:8">
      <c r="A16" s="15"/>
      <c r="B16" s="16" t="s">
        <v>6</v>
      </c>
      <c r="C16" s="9"/>
      <c r="D16" s="50">
        <v>7</v>
      </c>
      <c r="E16" s="116">
        <v>118</v>
      </c>
      <c r="F16" s="116">
        <v>6</v>
      </c>
      <c r="G16" s="116">
        <v>8</v>
      </c>
      <c r="H16" s="117">
        <v>132</v>
      </c>
    </row>
    <row r="17" spans="1:8">
      <c r="A17" s="15"/>
      <c r="B17" s="16" t="s">
        <v>7</v>
      </c>
      <c r="C17" s="9"/>
      <c r="D17" s="50">
        <v>6</v>
      </c>
      <c r="E17" s="116">
        <v>253</v>
      </c>
      <c r="F17" s="116">
        <v>14</v>
      </c>
      <c r="G17" s="116">
        <v>8</v>
      </c>
      <c r="H17" s="117">
        <v>275</v>
      </c>
    </row>
    <row r="18" spans="1:8">
      <c r="A18" s="15"/>
      <c r="B18" s="16" t="s">
        <v>1</v>
      </c>
      <c r="C18" s="51"/>
      <c r="D18" s="50">
        <v>5</v>
      </c>
      <c r="E18" s="116">
        <v>64</v>
      </c>
      <c r="F18" s="116">
        <v>5</v>
      </c>
      <c r="G18" s="116">
        <v>5</v>
      </c>
      <c r="H18" s="117">
        <v>74</v>
      </c>
    </row>
    <row r="19" spans="1:8">
      <c r="A19" s="15"/>
      <c r="B19" s="16"/>
      <c r="C19" s="9"/>
      <c r="D19" s="50">
        <v>4</v>
      </c>
      <c r="E19" s="116">
        <v>8</v>
      </c>
      <c r="F19" s="116"/>
      <c r="G19" s="116"/>
      <c r="H19" s="117">
        <v>8</v>
      </c>
    </row>
    <row r="20" spans="1:8">
      <c r="A20" s="15"/>
      <c r="B20" s="16"/>
      <c r="C20" s="9" t="s">
        <v>1</v>
      </c>
      <c r="D20" s="50">
        <v>3</v>
      </c>
      <c r="E20" s="116">
        <v>62</v>
      </c>
      <c r="F20" s="116">
        <v>3</v>
      </c>
      <c r="G20" s="116"/>
      <c r="H20" s="117">
        <v>65</v>
      </c>
    </row>
    <row r="21" spans="1:8">
      <c r="A21" s="15"/>
      <c r="B21" s="16"/>
      <c r="C21" s="9"/>
      <c r="D21" s="50">
        <v>2</v>
      </c>
      <c r="E21" s="116">
        <v>30</v>
      </c>
      <c r="F21" s="116"/>
      <c r="G21" s="116"/>
      <c r="H21" s="117">
        <v>30</v>
      </c>
    </row>
    <row r="22" spans="1:8">
      <c r="A22" s="15"/>
      <c r="B22" s="10"/>
      <c r="C22" s="17"/>
      <c r="D22" s="49">
        <v>1</v>
      </c>
      <c r="E22" s="116">
        <v>24</v>
      </c>
      <c r="F22" s="116">
        <v>1</v>
      </c>
      <c r="G22" s="116">
        <v>1</v>
      </c>
      <c r="H22" s="117">
        <v>26</v>
      </c>
    </row>
    <row r="23" spans="1:8" ht="12.75" customHeight="1">
      <c r="A23" s="15"/>
      <c r="B23" s="161" t="s">
        <v>14</v>
      </c>
      <c r="C23" s="162"/>
      <c r="D23" s="163"/>
      <c r="E23" s="117">
        <v>1426</v>
      </c>
      <c r="F23" s="117">
        <v>53</v>
      </c>
      <c r="G23" s="117">
        <v>46</v>
      </c>
      <c r="H23" s="117">
        <v>1525</v>
      </c>
    </row>
    <row r="24" spans="1:8">
      <c r="A24" s="15"/>
      <c r="B24" s="49"/>
      <c r="C24" s="52"/>
      <c r="D24" s="50">
        <v>13</v>
      </c>
      <c r="E24" s="116">
        <v>1088</v>
      </c>
      <c r="F24" s="116">
        <v>22</v>
      </c>
      <c r="G24" s="116">
        <v>29</v>
      </c>
      <c r="H24" s="117">
        <v>1139</v>
      </c>
    </row>
    <row r="25" spans="1:8">
      <c r="A25" s="15"/>
      <c r="B25" s="16"/>
      <c r="C25" s="11" t="s">
        <v>0</v>
      </c>
      <c r="D25" s="50">
        <v>12</v>
      </c>
      <c r="E25" s="116">
        <v>36</v>
      </c>
      <c r="F25" s="116">
        <v>3</v>
      </c>
      <c r="G25" s="116"/>
      <c r="H25" s="117">
        <v>39</v>
      </c>
    </row>
    <row r="26" spans="1:8">
      <c r="A26" s="15"/>
      <c r="B26" s="16" t="s">
        <v>7</v>
      </c>
      <c r="C26" s="11"/>
      <c r="D26" s="50">
        <v>11</v>
      </c>
      <c r="E26" s="116">
        <v>23</v>
      </c>
      <c r="F26" s="116"/>
      <c r="G26" s="116">
        <v>1</v>
      </c>
      <c r="H26" s="117">
        <v>24</v>
      </c>
    </row>
    <row r="27" spans="1:8">
      <c r="A27" s="15"/>
      <c r="B27" s="16" t="s">
        <v>8</v>
      </c>
      <c r="C27" s="52"/>
      <c r="D27" s="50">
        <v>10</v>
      </c>
      <c r="E27" s="116">
        <v>28</v>
      </c>
      <c r="F27" s="116">
        <v>1</v>
      </c>
      <c r="G27" s="116"/>
      <c r="H27" s="117">
        <v>29</v>
      </c>
    </row>
    <row r="28" spans="1:8">
      <c r="A28" s="15"/>
      <c r="B28" s="16" t="s">
        <v>0</v>
      </c>
      <c r="C28" s="11"/>
      <c r="D28" s="50">
        <v>9</v>
      </c>
      <c r="E28" s="116">
        <v>78</v>
      </c>
      <c r="F28" s="116">
        <v>3</v>
      </c>
      <c r="G28" s="116">
        <v>3</v>
      </c>
      <c r="H28" s="117">
        <v>84</v>
      </c>
    </row>
    <row r="29" spans="1:8">
      <c r="A29" s="15"/>
      <c r="B29" s="16" t="s">
        <v>2</v>
      </c>
      <c r="C29" s="11" t="s">
        <v>5</v>
      </c>
      <c r="D29" s="50">
        <v>8</v>
      </c>
      <c r="E29" s="116">
        <v>100</v>
      </c>
      <c r="F29" s="116">
        <v>4</v>
      </c>
      <c r="G29" s="116">
        <v>8</v>
      </c>
      <c r="H29" s="117">
        <v>112</v>
      </c>
    </row>
    <row r="30" spans="1:8">
      <c r="A30" s="15"/>
      <c r="B30" s="16" t="s">
        <v>4</v>
      </c>
      <c r="C30" s="11"/>
      <c r="D30" s="50">
        <v>7</v>
      </c>
      <c r="E30" s="116">
        <v>116</v>
      </c>
      <c r="F30" s="116">
        <v>7</v>
      </c>
      <c r="G30" s="116">
        <v>6</v>
      </c>
      <c r="H30" s="117">
        <v>129</v>
      </c>
    </row>
    <row r="31" spans="1:8">
      <c r="A31" s="15"/>
      <c r="B31" s="16" t="s">
        <v>0</v>
      </c>
      <c r="C31" s="11"/>
      <c r="D31" s="50">
        <v>6</v>
      </c>
      <c r="E31" s="116">
        <v>148</v>
      </c>
      <c r="F31" s="116">
        <v>9</v>
      </c>
      <c r="G31" s="116">
        <v>3</v>
      </c>
      <c r="H31" s="117">
        <v>160</v>
      </c>
    </row>
    <row r="32" spans="1:8">
      <c r="A32" s="15"/>
      <c r="B32" s="16" t="s">
        <v>9</v>
      </c>
      <c r="C32" s="52"/>
      <c r="D32" s="50">
        <v>5</v>
      </c>
      <c r="E32" s="116">
        <v>66</v>
      </c>
      <c r="F32" s="116">
        <v>3</v>
      </c>
      <c r="G32" s="116">
        <v>1</v>
      </c>
      <c r="H32" s="117">
        <v>70</v>
      </c>
    </row>
    <row r="33" spans="1:8">
      <c r="A33" s="15"/>
      <c r="B33" s="16"/>
      <c r="C33" s="11"/>
      <c r="D33" s="50">
        <v>4</v>
      </c>
      <c r="E33" s="116">
        <v>16</v>
      </c>
      <c r="F33" s="116"/>
      <c r="G33" s="116">
        <v>1</v>
      </c>
      <c r="H33" s="117">
        <v>17</v>
      </c>
    </row>
    <row r="34" spans="1:8">
      <c r="A34" s="15"/>
      <c r="B34" s="16"/>
      <c r="C34" s="11" t="s">
        <v>1</v>
      </c>
      <c r="D34" s="50">
        <v>3</v>
      </c>
      <c r="E34" s="116">
        <v>107</v>
      </c>
      <c r="F34" s="116"/>
      <c r="G34" s="116">
        <v>2</v>
      </c>
      <c r="H34" s="117">
        <v>109</v>
      </c>
    </row>
    <row r="35" spans="1:8">
      <c r="A35" s="15"/>
      <c r="B35" s="16"/>
      <c r="C35" s="11"/>
      <c r="D35" s="50">
        <v>2</v>
      </c>
      <c r="E35" s="116">
        <v>51</v>
      </c>
      <c r="F35" s="116">
        <v>1</v>
      </c>
      <c r="G35" s="116">
        <v>3</v>
      </c>
      <c r="H35" s="117">
        <v>55</v>
      </c>
    </row>
    <row r="36" spans="1:8">
      <c r="A36" s="15"/>
      <c r="B36" s="10"/>
      <c r="C36" s="18"/>
      <c r="D36" s="49">
        <v>1</v>
      </c>
      <c r="E36" s="116">
        <v>44</v>
      </c>
      <c r="F36" s="116"/>
      <c r="G36" s="116">
        <v>2</v>
      </c>
      <c r="H36" s="117">
        <v>46</v>
      </c>
    </row>
    <row r="37" spans="1:8" ht="12.75" customHeight="1">
      <c r="A37" s="15"/>
      <c r="B37" s="161" t="s">
        <v>15</v>
      </c>
      <c r="C37" s="162"/>
      <c r="D37" s="163"/>
      <c r="E37" s="117">
        <v>1901</v>
      </c>
      <c r="F37" s="118">
        <v>53</v>
      </c>
      <c r="G37" s="117">
        <v>59</v>
      </c>
      <c r="H37" s="117">
        <v>2013</v>
      </c>
    </row>
    <row r="38" spans="1:8">
      <c r="A38" s="15"/>
      <c r="B38" s="49"/>
      <c r="C38" s="49"/>
      <c r="D38" s="50">
        <v>13</v>
      </c>
      <c r="E38" s="116"/>
      <c r="F38" s="116"/>
      <c r="G38" s="116"/>
      <c r="H38" s="117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16"/>
      <c r="F39" s="116"/>
      <c r="G39" s="119"/>
      <c r="H39" s="117">
        <v>0</v>
      </c>
    </row>
    <row r="40" spans="1:8">
      <c r="A40" s="15"/>
      <c r="B40" s="16" t="s">
        <v>10</v>
      </c>
      <c r="C40" s="10"/>
      <c r="D40" s="50">
        <v>11</v>
      </c>
      <c r="E40" s="116"/>
      <c r="F40" s="116"/>
      <c r="G40" s="116"/>
      <c r="H40" s="117">
        <v>0</v>
      </c>
    </row>
    <row r="41" spans="1:8">
      <c r="A41" s="15"/>
      <c r="B41" s="16" t="s">
        <v>11</v>
      </c>
      <c r="C41" s="11"/>
      <c r="D41" s="50">
        <v>10</v>
      </c>
      <c r="E41" s="116"/>
      <c r="F41" s="116"/>
      <c r="G41" s="116"/>
      <c r="H41" s="117">
        <v>0</v>
      </c>
    </row>
    <row r="42" spans="1:8">
      <c r="A42" s="15"/>
      <c r="B42" s="16" t="s">
        <v>4</v>
      </c>
      <c r="C42" s="11"/>
      <c r="D42" s="50">
        <v>9</v>
      </c>
      <c r="E42" s="116"/>
      <c r="F42" s="116"/>
      <c r="G42" s="116"/>
      <c r="H42" s="11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6"/>
      <c r="F43" s="116"/>
      <c r="G43" s="116"/>
      <c r="H43" s="117">
        <v>0</v>
      </c>
    </row>
    <row r="44" spans="1:8">
      <c r="A44" s="15"/>
      <c r="B44" s="16" t="s">
        <v>4</v>
      </c>
      <c r="C44" s="11"/>
      <c r="D44" s="50">
        <v>7</v>
      </c>
      <c r="E44" s="116"/>
      <c r="F44" s="116"/>
      <c r="G44" s="116"/>
      <c r="H44" s="117">
        <v>0</v>
      </c>
    </row>
    <row r="45" spans="1:8">
      <c r="A45" s="15"/>
      <c r="B45" s="16" t="s">
        <v>1</v>
      </c>
      <c r="C45" s="11"/>
      <c r="D45" s="50">
        <v>6</v>
      </c>
      <c r="E45" s="116"/>
      <c r="F45" s="116"/>
      <c r="G45" s="116"/>
      <c r="H45" s="117">
        <v>0</v>
      </c>
    </row>
    <row r="46" spans="1:8">
      <c r="A46" s="15"/>
      <c r="B46" s="16" t="s">
        <v>12</v>
      </c>
      <c r="C46" s="49"/>
      <c r="D46" s="50">
        <v>5</v>
      </c>
      <c r="E46" s="116"/>
      <c r="F46" s="116"/>
      <c r="G46" s="116"/>
      <c r="H46" s="117">
        <v>0</v>
      </c>
    </row>
    <row r="47" spans="1:8">
      <c r="A47" s="15"/>
      <c r="B47" s="16"/>
      <c r="C47" s="11"/>
      <c r="D47" s="50">
        <v>4</v>
      </c>
      <c r="E47" s="116"/>
      <c r="F47" s="116"/>
      <c r="G47" s="116"/>
      <c r="H47" s="117">
        <v>0</v>
      </c>
    </row>
    <row r="48" spans="1:8">
      <c r="A48" s="15"/>
      <c r="B48" s="16"/>
      <c r="C48" s="11" t="s">
        <v>1</v>
      </c>
      <c r="D48" s="50">
        <v>3</v>
      </c>
      <c r="E48" s="116"/>
      <c r="F48" s="116"/>
      <c r="G48" s="116"/>
      <c r="H48" s="117">
        <v>0</v>
      </c>
    </row>
    <row r="49" spans="1:8">
      <c r="A49" s="15"/>
      <c r="B49" s="16"/>
      <c r="C49" s="11"/>
      <c r="D49" s="50">
        <v>2</v>
      </c>
      <c r="E49" s="116"/>
      <c r="F49" s="116"/>
      <c r="G49" s="116"/>
      <c r="H49" s="117">
        <v>0</v>
      </c>
    </row>
    <row r="50" spans="1:8">
      <c r="A50" s="15"/>
      <c r="B50" s="10"/>
      <c r="C50" s="11"/>
      <c r="D50" s="49">
        <v>1</v>
      </c>
      <c r="E50" s="116"/>
      <c r="F50" s="116"/>
      <c r="G50" s="116"/>
      <c r="H50" s="117">
        <v>0</v>
      </c>
    </row>
    <row r="51" spans="1:8" ht="12.75" customHeight="1">
      <c r="B51" s="164" t="s">
        <v>16</v>
      </c>
      <c r="C51" s="164"/>
      <c r="D51" s="164"/>
      <c r="E51" s="117">
        <v>0</v>
      </c>
      <c r="F51" s="117">
        <v>0</v>
      </c>
      <c r="G51" s="117">
        <v>0</v>
      </c>
      <c r="H51" s="117">
        <v>0</v>
      </c>
    </row>
    <row r="52" spans="1:8" ht="12.75" customHeight="1">
      <c r="B52" s="158" t="s">
        <v>17</v>
      </c>
      <c r="C52" s="158"/>
      <c r="D52" s="158"/>
      <c r="E52" s="120">
        <v>3327</v>
      </c>
      <c r="F52" s="120">
        <v>106</v>
      </c>
      <c r="G52" s="120">
        <v>105</v>
      </c>
      <c r="H52" s="120">
        <v>3538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L23" sqref="L23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5" t="s">
        <v>39</v>
      </c>
      <c r="D2" s="165"/>
      <c r="E2" s="165"/>
      <c r="F2" s="165"/>
      <c r="G2" s="165"/>
      <c r="H2" s="47"/>
    </row>
    <row r="3" spans="1:8">
      <c r="B3" s="46" t="s">
        <v>23</v>
      </c>
      <c r="C3" s="165" t="s">
        <v>36</v>
      </c>
      <c r="D3" s="165"/>
      <c r="E3" s="165"/>
      <c r="F3" s="165"/>
      <c r="G3" s="165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21">
        <v>544</v>
      </c>
      <c r="F10" s="122">
        <v>1</v>
      </c>
      <c r="G10" s="101">
        <v>14</v>
      </c>
      <c r="H10" s="102">
        <f>E10+F10+G10</f>
        <v>559</v>
      </c>
    </row>
    <row r="11" spans="1:8">
      <c r="A11" s="15"/>
      <c r="B11" s="16" t="s">
        <v>1</v>
      </c>
      <c r="C11" s="9" t="s">
        <v>0</v>
      </c>
      <c r="D11" s="50">
        <v>12</v>
      </c>
      <c r="E11" s="121">
        <v>70</v>
      </c>
      <c r="F11" s="122">
        <v>0</v>
      </c>
      <c r="G11" s="101">
        <v>1</v>
      </c>
      <c r="H11" s="102">
        <f t="shared" ref="H11:H22" si="0">E11+F11+G11</f>
        <v>71</v>
      </c>
    </row>
    <row r="12" spans="1:8">
      <c r="A12" s="15"/>
      <c r="B12" s="16" t="s">
        <v>2</v>
      </c>
      <c r="C12" s="9"/>
      <c r="D12" s="50">
        <v>11</v>
      </c>
      <c r="E12" s="121">
        <v>40</v>
      </c>
      <c r="F12" s="122">
        <v>0</v>
      </c>
      <c r="G12" s="101">
        <v>2</v>
      </c>
      <c r="H12" s="102">
        <f t="shared" si="0"/>
        <v>42</v>
      </c>
    </row>
    <row r="13" spans="1:8">
      <c r="A13" s="15"/>
      <c r="B13" s="16" t="s">
        <v>1</v>
      </c>
      <c r="C13" s="51"/>
      <c r="D13" s="50">
        <v>10</v>
      </c>
      <c r="E13" s="121">
        <v>73</v>
      </c>
      <c r="F13" s="122">
        <v>0</v>
      </c>
      <c r="G13" s="101">
        <v>2</v>
      </c>
      <c r="H13" s="102">
        <f t="shared" si="0"/>
        <v>75</v>
      </c>
    </row>
    <row r="14" spans="1:8">
      <c r="A14" s="15"/>
      <c r="B14" s="16" t="s">
        <v>3</v>
      </c>
      <c r="C14" s="9"/>
      <c r="D14" s="50">
        <v>9</v>
      </c>
      <c r="E14" s="121">
        <v>137</v>
      </c>
      <c r="F14" s="122">
        <v>0</v>
      </c>
      <c r="G14" s="101">
        <v>3</v>
      </c>
      <c r="H14" s="102">
        <f t="shared" si="0"/>
        <v>140</v>
      </c>
    </row>
    <row r="15" spans="1:8">
      <c r="A15" s="15"/>
      <c r="B15" s="16" t="s">
        <v>4</v>
      </c>
      <c r="C15" s="9" t="s">
        <v>5</v>
      </c>
      <c r="D15" s="50">
        <v>8</v>
      </c>
      <c r="E15" s="121">
        <v>43</v>
      </c>
      <c r="F15" s="122">
        <v>0</v>
      </c>
      <c r="G15" s="101">
        <v>4</v>
      </c>
      <c r="H15" s="102">
        <f t="shared" si="0"/>
        <v>47</v>
      </c>
    </row>
    <row r="16" spans="1:8">
      <c r="A16" s="15"/>
      <c r="B16" s="16" t="s">
        <v>6</v>
      </c>
      <c r="C16" s="9"/>
      <c r="D16" s="50">
        <v>7</v>
      </c>
      <c r="E16" s="121">
        <v>74</v>
      </c>
      <c r="F16" s="122">
        <v>0</v>
      </c>
      <c r="G16" s="101">
        <v>6</v>
      </c>
      <c r="H16" s="102">
        <f t="shared" si="0"/>
        <v>80</v>
      </c>
    </row>
    <row r="17" spans="1:8">
      <c r="A17" s="15"/>
      <c r="B17" s="16" t="s">
        <v>7</v>
      </c>
      <c r="C17" s="9"/>
      <c r="D17" s="50">
        <v>6</v>
      </c>
      <c r="E17" s="121">
        <v>68</v>
      </c>
      <c r="F17" s="122">
        <v>1</v>
      </c>
      <c r="G17" s="101">
        <v>6</v>
      </c>
      <c r="H17" s="102">
        <f t="shared" si="0"/>
        <v>75</v>
      </c>
    </row>
    <row r="18" spans="1:8">
      <c r="A18" s="15"/>
      <c r="B18" s="16" t="s">
        <v>1</v>
      </c>
      <c r="C18" s="51"/>
      <c r="D18" s="50">
        <v>5</v>
      </c>
      <c r="E18" s="121">
        <v>66</v>
      </c>
      <c r="F18" s="122">
        <v>0</v>
      </c>
      <c r="G18" s="101">
        <v>6</v>
      </c>
      <c r="H18" s="102">
        <f t="shared" si="0"/>
        <v>72</v>
      </c>
    </row>
    <row r="19" spans="1:8">
      <c r="A19" s="15"/>
      <c r="B19" s="16"/>
      <c r="C19" s="9"/>
      <c r="D19" s="50">
        <v>4</v>
      </c>
      <c r="E19" s="121">
        <v>52</v>
      </c>
      <c r="F19" s="122">
        <v>0</v>
      </c>
      <c r="G19" s="101">
        <v>3</v>
      </c>
      <c r="H19" s="102">
        <f t="shared" si="0"/>
        <v>55</v>
      </c>
    </row>
    <row r="20" spans="1:8">
      <c r="A20" s="15"/>
      <c r="B20" s="16"/>
      <c r="C20" s="9" t="s">
        <v>1</v>
      </c>
      <c r="D20" s="50">
        <v>3</v>
      </c>
      <c r="E20" s="121">
        <v>30</v>
      </c>
      <c r="F20" s="122">
        <v>0</v>
      </c>
      <c r="G20" s="101">
        <v>1</v>
      </c>
      <c r="H20" s="102">
        <f t="shared" si="0"/>
        <v>31</v>
      </c>
    </row>
    <row r="21" spans="1:8">
      <c r="A21" s="15"/>
      <c r="B21" s="16"/>
      <c r="C21" s="9"/>
      <c r="D21" s="50">
        <v>2</v>
      </c>
      <c r="E21" s="121">
        <v>31</v>
      </c>
      <c r="F21" s="122">
        <v>0</v>
      </c>
      <c r="G21" s="101">
        <v>3</v>
      </c>
      <c r="H21" s="102">
        <f t="shared" si="0"/>
        <v>34</v>
      </c>
    </row>
    <row r="22" spans="1:8">
      <c r="A22" s="15"/>
      <c r="B22" s="10"/>
      <c r="C22" s="17"/>
      <c r="D22" s="49">
        <v>1</v>
      </c>
      <c r="E22" s="121">
        <v>30</v>
      </c>
      <c r="F22" s="122">
        <v>0</v>
      </c>
      <c r="G22" s="101">
        <v>0</v>
      </c>
      <c r="H22" s="102">
        <f t="shared" si="0"/>
        <v>30</v>
      </c>
    </row>
    <row r="23" spans="1:8" ht="12.75" customHeight="1">
      <c r="A23" s="15"/>
      <c r="B23" s="161" t="s">
        <v>14</v>
      </c>
      <c r="C23" s="162"/>
      <c r="D23" s="163"/>
      <c r="E23" s="102">
        <f>SUM(E10:E22)</f>
        <v>1258</v>
      </c>
      <c r="F23" s="102">
        <f>SUM(F10:F22)</f>
        <v>2</v>
      </c>
      <c r="G23" s="102">
        <f>SUM(G10:G22)</f>
        <v>51</v>
      </c>
      <c r="H23" s="102">
        <f>SUM(H10:H22)</f>
        <v>1311</v>
      </c>
    </row>
    <row r="24" spans="1:8">
      <c r="A24" s="15"/>
      <c r="B24" s="49"/>
      <c r="C24" s="52"/>
      <c r="D24" s="50">
        <v>13</v>
      </c>
      <c r="E24" s="121">
        <v>1031</v>
      </c>
      <c r="F24" s="122">
        <v>4</v>
      </c>
      <c r="G24" s="101">
        <v>23</v>
      </c>
      <c r="H24" s="102">
        <f t="shared" ref="H24:H36" si="1">E24+F24+G24</f>
        <v>1058</v>
      </c>
    </row>
    <row r="25" spans="1:8">
      <c r="A25" s="15"/>
      <c r="B25" s="16"/>
      <c r="C25" s="11" t="s">
        <v>0</v>
      </c>
      <c r="D25" s="50">
        <v>12</v>
      </c>
      <c r="E25" s="121">
        <v>184</v>
      </c>
      <c r="F25" s="122">
        <v>1</v>
      </c>
      <c r="G25" s="101">
        <v>4</v>
      </c>
      <c r="H25" s="102">
        <f t="shared" si="1"/>
        <v>189</v>
      </c>
    </row>
    <row r="26" spans="1:8">
      <c r="A26" s="15"/>
      <c r="B26" s="16" t="s">
        <v>7</v>
      </c>
      <c r="C26" s="11"/>
      <c r="D26" s="50">
        <v>11</v>
      </c>
      <c r="E26" s="121">
        <v>108</v>
      </c>
      <c r="F26" s="122">
        <v>0</v>
      </c>
      <c r="G26" s="101">
        <v>1</v>
      </c>
      <c r="H26" s="102">
        <f t="shared" si="1"/>
        <v>109</v>
      </c>
    </row>
    <row r="27" spans="1:8">
      <c r="A27" s="15"/>
      <c r="B27" s="16" t="s">
        <v>8</v>
      </c>
      <c r="C27" s="52"/>
      <c r="D27" s="50">
        <v>10</v>
      </c>
      <c r="E27" s="121">
        <v>93</v>
      </c>
      <c r="F27" s="122">
        <v>1</v>
      </c>
      <c r="G27" s="101">
        <v>3</v>
      </c>
      <c r="H27" s="102">
        <f t="shared" si="1"/>
        <v>97</v>
      </c>
    </row>
    <row r="28" spans="1:8">
      <c r="A28" s="15"/>
      <c r="B28" s="16" t="s">
        <v>0</v>
      </c>
      <c r="C28" s="11"/>
      <c r="D28" s="50">
        <v>9</v>
      </c>
      <c r="E28" s="121">
        <v>68</v>
      </c>
      <c r="F28" s="122">
        <v>0</v>
      </c>
      <c r="G28" s="101">
        <v>1</v>
      </c>
      <c r="H28" s="102">
        <f t="shared" si="1"/>
        <v>69</v>
      </c>
    </row>
    <row r="29" spans="1:8">
      <c r="A29" s="15"/>
      <c r="B29" s="16" t="s">
        <v>2</v>
      </c>
      <c r="C29" s="11" t="s">
        <v>5</v>
      </c>
      <c r="D29" s="50">
        <v>8</v>
      </c>
      <c r="E29" s="121">
        <v>40</v>
      </c>
      <c r="F29" s="122">
        <v>0</v>
      </c>
      <c r="G29" s="101">
        <v>2</v>
      </c>
      <c r="H29" s="102">
        <f t="shared" si="1"/>
        <v>42</v>
      </c>
    </row>
    <row r="30" spans="1:8">
      <c r="A30" s="15"/>
      <c r="B30" s="16" t="s">
        <v>4</v>
      </c>
      <c r="C30" s="11"/>
      <c r="D30" s="50">
        <v>7</v>
      </c>
      <c r="E30" s="121">
        <v>63</v>
      </c>
      <c r="F30" s="122">
        <v>0</v>
      </c>
      <c r="G30" s="101">
        <v>2</v>
      </c>
      <c r="H30" s="102">
        <f t="shared" si="1"/>
        <v>65</v>
      </c>
    </row>
    <row r="31" spans="1:8">
      <c r="A31" s="15"/>
      <c r="B31" s="16" t="s">
        <v>0</v>
      </c>
      <c r="C31" s="11"/>
      <c r="D31" s="50">
        <v>6</v>
      </c>
      <c r="E31" s="121">
        <v>76</v>
      </c>
      <c r="F31" s="122">
        <v>0</v>
      </c>
      <c r="G31" s="101">
        <v>2</v>
      </c>
      <c r="H31" s="102">
        <f t="shared" si="1"/>
        <v>78</v>
      </c>
    </row>
    <row r="32" spans="1:8">
      <c r="A32" s="15"/>
      <c r="B32" s="16" t="s">
        <v>9</v>
      </c>
      <c r="C32" s="52"/>
      <c r="D32" s="50">
        <v>5</v>
      </c>
      <c r="E32" s="121">
        <v>75</v>
      </c>
      <c r="F32" s="122">
        <v>0</v>
      </c>
      <c r="G32" s="101">
        <v>2</v>
      </c>
      <c r="H32" s="102">
        <f t="shared" si="1"/>
        <v>77</v>
      </c>
    </row>
    <row r="33" spans="1:8">
      <c r="A33" s="15"/>
      <c r="B33" s="16"/>
      <c r="C33" s="11"/>
      <c r="D33" s="50">
        <v>4</v>
      </c>
      <c r="E33" s="121">
        <v>59</v>
      </c>
      <c r="F33" s="122">
        <v>0</v>
      </c>
      <c r="G33" s="101">
        <v>2</v>
      </c>
      <c r="H33" s="102">
        <f t="shared" si="1"/>
        <v>61</v>
      </c>
    </row>
    <row r="34" spans="1:8">
      <c r="A34" s="15"/>
      <c r="B34" s="16"/>
      <c r="C34" s="11" t="s">
        <v>1</v>
      </c>
      <c r="D34" s="50">
        <v>3</v>
      </c>
      <c r="E34" s="121">
        <v>44</v>
      </c>
      <c r="F34" s="122">
        <v>0</v>
      </c>
      <c r="G34" s="101">
        <v>5</v>
      </c>
      <c r="H34" s="102">
        <f t="shared" si="1"/>
        <v>49</v>
      </c>
    </row>
    <row r="35" spans="1:8">
      <c r="A35" s="15"/>
      <c r="B35" s="16"/>
      <c r="C35" s="11"/>
      <c r="D35" s="50">
        <v>2</v>
      </c>
      <c r="E35" s="121">
        <v>53</v>
      </c>
      <c r="F35" s="122">
        <v>0</v>
      </c>
      <c r="G35" s="101">
        <v>3</v>
      </c>
      <c r="H35" s="102">
        <f t="shared" si="1"/>
        <v>56</v>
      </c>
    </row>
    <row r="36" spans="1:8">
      <c r="A36" s="15"/>
      <c r="B36" s="10"/>
      <c r="C36" s="18"/>
      <c r="D36" s="49">
        <v>1</v>
      </c>
      <c r="E36" s="121">
        <v>53</v>
      </c>
      <c r="F36" s="122">
        <v>0</v>
      </c>
      <c r="G36" s="101">
        <v>1</v>
      </c>
      <c r="H36" s="102">
        <f t="shared" si="1"/>
        <v>54</v>
      </c>
    </row>
    <row r="37" spans="1:8" ht="12.75" customHeight="1">
      <c r="A37" s="15"/>
      <c r="B37" s="161" t="s">
        <v>15</v>
      </c>
      <c r="C37" s="162"/>
      <c r="D37" s="163"/>
      <c r="E37" s="102">
        <f>SUM(E24:E36)</f>
        <v>1947</v>
      </c>
      <c r="F37" s="102">
        <f>SUM(F24:F36)</f>
        <v>6</v>
      </c>
      <c r="G37" s="102">
        <f>SUM(G24:G36)</f>
        <v>51</v>
      </c>
      <c r="H37" s="102">
        <f>SUM(H24:H36)</f>
        <v>2004</v>
      </c>
    </row>
    <row r="38" spans="1:8">
      <c r="A38" s="15"/>
      <c r="B38" s="49"/>
      <c r="C38" s="49"/>
      <c r="D38" s="50">
        <v>13</v>
      </c>
      <c r="E38" s="121">
        <v>17</v>
      </c>
      <c r="F38" s="121">
        <v>0</v>
      </c>
      <c r="G38" s="121">
        <v>0</v>
      </c>
      <c r="H38" s="102">
        <f t="shared" ref="H38:H50" si="2">E38+F38+G38</f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121">
        <v>1</v>
      </c>
      <c r="F39" s="121">
        <v>0</v>
      </c>
      <c r="G39" s="121">
        <v>0</v>
      </c>
      <c r="H39" s="102">
        <f t="shared" si="2"/>
        <v>1</v>
      </c>
    </row>
    <row r="40" spans="1:8">
      <c r="A40" s="15"/>
      <c r="B40" s="16" t="s">
        <v>10</v>
      </c>
      <c r="C40" s="10"/>
      <c r="D40" s="50">
        <v>11</v>
      </c>
      <c r="E40" s="121">
        <v>1</v>
      </c>
      <c r="F40" s="121">
        <v>0</v>
      </c>
      <c r="G40" s="121">
        <v>0</v>
      </c>
      <c r="H40" s="102">
        <f t="shared" si="2"/>
        <v>1</v>
      </c>
    </row>
    <row r="41" spans="1:8">
      <c r="A41" s="15"/>
      <c r="B41" s="16" t="s">
        <v>11</v>
      </c>
      <c r="C41" s="11"/>
      <c r="D41" s="50">
        <v>10</v>
      </c>
      <c r="E41" s="121">
        <v>0</v>
      </c>
      <c r="F41" s="121">
        <v>0</v>
      </c>
      <c r="G41" s="121">
        <v>0</v>
      </c>
      <c r="H41" s="102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21">
        <v>0</v>
      </c>
      <c r="F42" s="121">
        <v>0</v>
      </c>
      <c r="G42" s="121">
        <v>0</v>
      </c>
      <c r="H42" s="102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21">
        <v>0</v>
      </c>
      <c r="F43" s="121">
        <v>0</v>
      </c>
      <c r="G43" s="121">
        <v>0</v>
      </c>
      <c r="H43" s="102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21">
        <v>0</v>
      </c>
      <c r="F44" s="121">
        <v>0</v>
      </c>
      <c r="G44" s="121">
        <v>0</v>
      </c>
      <c r="H44" s="102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21">
        <v>0</v>
      </c>
      <c r="F45" s="121">
        <v>0</v>
      </c>
      <c r="G45" s="121">
        <v>0</v>
      </c>
      <c r="H45" s="102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21">
        <v>0</v>
      </c>
      <c r="F46" s="121">
        <v>0</v>
      </c>
      <c r="G46" s="121">
        <v>0</v>
      </c>
      <c r="H46" s="102">
        <f t="shared" si="2"/>
        <v>0</v>
      </c>
    </row>
    <row r="47" spans="1:8">
      <c r="A47" s="15"/>
      <c r="B47" s="16"/>
      <c r="C47" s="11"/>
      <c r="D47" s="50">
        <v>4</v>
      </c>
      <c r="E47" s="121">
        <v>0</v>
      </c>
      <c r="F47" s="121">
        <v>0</v>
      </c>
      <c r="G47" s="121">
        <v>0</v>
      </c>
      <c r="H47" s="102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21">
        <v>0</v>
      </c>
      <c r="F48" s="121">
        <v>0</v>
      </c>
      <c r="G48" s="121">
        <v>0</v>
      </c>
      <c r="H48" s="102">
        <f t="shared" si="2"/>
        <v>0</v>
      </c>
    </row>
    <row r="49" spans="1:8">
      <c r="A49" s="15"/>
      <c r="B49" s="16"/>
      <c r="C49" s="11"/>
      <c r="D49" s="50">
        <v>2</v>
      </c>
      <c r="E49" s="121">
        <v>0</v>
      </c>
      <c r="F49" s="121">
        <v>0</v>
      </c>
      <c r="G49" s="121">
        <v>0</v>
      </c>
      <c r="H49" s="102">
        <f t="shared" si="2"/>
        <v>0</v>
      </c>
    </row>
    <row r="50" spans="1:8">
      <c r="A50" s="15"/>
      <c r="B50" s="10"/>
      <c r="C50" s="11"/>
      <c r="D50" s="49">
        <v>1</v>
      </c>
      <c r="E50" s="121">
        <v>0</v>
      </c>
      <c r="F50" s="121">
        <v>0</v>
      </c>
      <c r="G50" s="121">
        <v>0</v>
      </c>
      <c r="H50" s="102">
        <f t="shared" si="2"/>
        <v>0</v>
      </c>
    </row>
    <row r="51" spans="1:8" ht="12.75" customHeight="1">
      <c r="B51" s="164" t="s">
        <v>16</v>
      </c>
      <c r="C51" s="164"/>
      <c r="D51" s="164"/>
      <c r="E51" s="102">
        <f>SUM(E38:E50)</f>
        <v>19</v>
      </c>
      <c r="F51" s="102">
        <f>SUM(F38:F50)</f>
        <v>0</v>
      </c>
      <c r="G51" s="102">
        <f>SUM(G38:G50)</f>
        <v>0</v>
      </c>
      <c r="H51" s="102">
        <f>SUM(H38:H50)</f>
        <v>19</v>
      </c>
    </row>
    <row r="52" spans="1:8" ht="12.75" customHeight="1">
      <c r="B52" s="158" t="s">
        <v>17</v>
      </c>
      <c r="C52" s="158"/>
      <c r="D52" s="158"/>
      <c r="E52" s="103">
        <f>+E23+E37+E51</f>
        <v>3224</v>
      </c>
      <c r="F52" s="103">
        <f>+F23+F37+F51</f>
        <v>8</v>
      </c>
      <c r="G52" s="103">
        <f>+G23+G37+G51</f>
        <v>102</v>
      </c>
      <c r="H52" s="103">
        <f>+H23+H37+H51</f>
        <v>3334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50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Normal="100" workbookViewId="0">
      <selection activeCell="J14" sqref="J14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66" t="s">
        <v>40</v>
      </c>
      <c r="D2" s="166"/>
      <c r="E2" s="166"/>
      <c r="F2" s="166"/>
      <c r="G2" s="166"/>
      <c r="H2" s="47"/>
    </row>
    <row r="3" spans="1:8">
      <c r="B3" s="46" t="s">
        <v>23</v>
      </c>
      <c r="C3" s="157"/>
      <c r="D3" s="157"/>
      <c r="E3" s="157"/>
      <c r="F3" s="157"/>
      <c r="G3" s="157"/>
      <c r="H3" s="47"/>
    </row>
    <row r="4" spans="1:8">
      <c r="B4" s="47" t="s">
        <v>25</v>
      </c>
      <c r="C4" s="47"/>
      <c r="D4" s="90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8" t="s">
        <v>30</v>
      </c>
      <c r="C8" s="168"/>
      <c r="D8" s="168"/>
      <c r="E8" s="168" t="s">
        <v>18</v>
      </c>
      <c r="F8" s="168"/>
      <c r="G8" s="168"/>
      <c r="H8" s="168"/>
    </row>
    <row r="9" spans="1:8" ht="24">
      <c r="B9" s="168"/>
      <c r="C9" s="168"/>
      <c r="D9" s="168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93">
        <v>353</v>
      </c>
      <c r="F10" s="93">
        <v>11</v>
      </c>
      <c r="G10" s="93">
        <v>0</v>
      </c>
      <c r="H10" s="92">
        <v>364</v>
      </c>
    </row>
    <row r="11" spans="1:8">
      <c r="A11" s="15"/>
      <c r="B11" s="58" t="s">
        <v>1</v>
      </c>
      <c r="C11" s="56" t="s">
        <v>0</v>
      </c>
      <c r="D11" s="57">
        <v>12</v>
      </c>
      <c r="E11" s="93">
        <v>13</v>
      </c>
      <c r="F11" s="93">
        <v>4</v>
      </c>
      <c r="G11" s="93">
        <v>0</v>
      </c>
      <c r="H11" s="92">
        <v>17</v>
      </c>
    </row>
    <row r="12" spans="1:8">
      <c r="A12" s="15"/>
      <c r="B12" s="58" t="s">
        <v>2</v>
      </c>
      <c r="C12" s="56"/>
      <c r="D12" s="57">
        <v>11</v>
      </c>
      <c r="E12" s="93">
        <v>7</v>
      </c>
      <c r="F12" s="93">
        <v>0</v>
      </c>
      <c r="G12" s="93">
        <v>0</v>
      </c>
      <c r="H12" s="92">
        <v>7</v>
      </c>
    </row>
    <row r="13" spans="1:8">
      <c r="A13" s="15"/>
      <c r="B13" s="58" t="s">
        <v>1</v>
      </c>
      <c r="C13" s="59"/>
      <c r="D13" s="57">
        <v>10</v>
      </c>
      <c r="E13" s="93">
        <v>63</v>
      </c>
      <c r="F13" s="93">
        <v>3</v>
      </c>
      <c r="G13" s="93">
        <v>0</v>
      </c>
      <c r="H13" s="92">
        <v>66</v>
      </c>
    </row>
    <row r="14" spans="1:8">
      <c r="A14" s="15"/>
      <c r="B14" s="58" t="s">
        <v>3</v>
      </c>
      <c r="C14" s="56"/>
      <c r="D14" s="57">
        <v>9</v>
      </c>
      <c r="E14" s="93">
        <v>136</v>
      </c>
      <c r="F14" s="93">
        <v>7</v>
      </c>
      <c r="G14" s="93">
        <v>0</v>
      </c>
      <c r="H14" s="92">
        <v>143</v>
      </c>
    </row>
    <row r="15" spans="1:8">
      <c r="A15" s="15"/>
      <c r="B15" s="58" t="s">
        <v>4</v>
      </c>
      <c r="C15" s="56" t="s">
        <v>5</v>
      </c>
      <c r="D15" s="57">
        <v>8</v>
      </c>
      <c r="E15" s="93">
        <v>64</v>
      </c>
      <c r="F15" s="93">
        <v>3</v>
      </c>
      <c r="G15" s="93">
        <v>0</v>
      </c>
      <c r="H15" s="92">
        <v>67</v>
      </c>
    </row>
    <row r="16" spans="1:8">
      <c r="A16" s="15"/>
      <c r="B16" s="58" t="s">
        <v>6</v>
      </c>
      <c r="C16" s="56"/>
      <c r="D16" s="57">
        <v>7</v>
      </c>
      <c r="E16" s="93">
        <v>66</v>
      </c>
      <c r="F16" s="93">
        <v>2</v>
      </c>
      <c r="G16" s="93">
        <v>0</v>
      </c>
      <c r="H16" s="92">
        <v>68</v>
      </c>
    </row>
    <row r="17" spans="1:8">
      <c r="A17" s="15"/>
      <c r="B17" s="58" t="s">
        <v>7</v>
      </c>
      <c r="C17" s="56"/>
      <c r="D17" s="57">
        <v>6</v>
      </c>
      <c r="E17" s="93">
        <v>40</v>
      </c>
      <c r="F17" s="93">
        <v>1</v>
      </c>
      <c r="G17" s="93">
        <v>0</v>
      </c>
      <c r="H17" s="92">
        <v>41</v>
      </c>
    </row>
    <row r="18" spans="1:8">
      <c r="A18" s="15"/>
      <c r="B18" s="58" t="s">
        <v>1</v>
      </c>
      <c r="C18" s="59"/>
      <c r="D18" s="57">
        <v>5</v>
      </c>
      <c r="E18" s="93">
        <v>24</v>
      </c>
      <c r="F18" s="93">
        <v>3</v>
      </c>
      <c r="G18" s="93">
        <v>0</v>
      </c>
      <c r="H18" s="92">
        <v>27</v>
      </c>
    </row>
    <row r="19" spans="1:8">
      <c r="A19" s="15"/>
      <c r="B19" s="58"/>
      <c r="C19" s="56"/>
      <c r="D19" s="57">
        <v>4</v>
      </c>
      <c r="E19" s="93">
        <v>17</v>
      </c>
      <c r="F19" s="93">
        <v>1</v>
      </c>
      <c r="G19" s="93">
        <v>0</v>
      </c>
      <c r="H19" s="92">
        <v>18</v>
      </c>
    </row>
    <row r="20" spans="1:8">
      <c r="A20" s="15"/>
      <c r="B20" s="58"/>
      <c r="C20" s="56" t="s">
        <v>1</v>
      </c>
      <c r="D20" s="57">
        <v>3</v>
      </c>
      <c r="E20" s="93">
        <v>13</v>
      </c>
      <c r="F20" s="93">
        <v>5</v>
      </c>
      <c r="G20" s="93">
        <v>0</v>
      </c>
      <c r="H20" s="92">
        <v>18</v>
      </c>
    </row>
    <row r="21" spans="1:8">
      <c r="A21" s="15"/>
      <c r="B21" s="58"/>
      <c r="C21" s="56"/>
      <c r="D21" s="57">
        <v>2</v>
      </c>
      <c r="E21" s="93">
        <v>7</v>
      </c>
      <c r="F21" s="93">
        <v>0</v>
      </c>
      <c r="G21" s="93">
        <v>0</v>
      </c>
      <c r="H21" s="92">
        <v>7</v>
      </c>
    </row>
    <row r="22" spans="1:8">
      <c r="A22" s="15"/>
      <c r="B22" s="60"/>
      <c r="C22" s="61"/>
      <c r="D22" s="55">
        <v>1</v>
      </c>
      <c r="E22" s="93">
        <v>10</v>
      </c>
      <c r="F22" s="93">
        <v>1</v>
      </c>
      <c r="G22" s="93">
        <v>0</v>
      </c>
      <c r="H22" s="92">
        <v>11</v>
      </c>
    </row>
    <row r="23" spans="1:8" ht="12.75" customHeight="1">
      <c r="A23" s="15"/>
      <c r="B23" s="169" t="s">
        <v>14</v>
      </c>
      <c r="C23" s="169"/>
      <c r="D23" s="169"/>
      <c r="E23" s="92">
        <v>813</v>
      </c>
      <c r="F23" s="92">
        <v>41</v>
      </c>
      <c r="G23" s="92">
        <v>0</v>
      </c>
      <c r="H23" s="92">
        <v>854</v>
      </c>
    </row>
    <row r="24" spans="1:8">
      <c r="A24" s="15"/>
      <c r="B24" s="55"/>
      <c r="C24" s="62"/>
      <c r="D24" s="57">
        <v>13</v>
      </c>
      <c r="E24" s="93">
        <v>883</v>
      </c>
      <c r="F24" s="93">
        <v>18</v>
      </c>
      <c r="G24" s="93">
        <v>1</v>
      </c>
      <c r="H24" s="92">
        <v>902</v>
      </c>
    </row>
    <row r="25" spans="1:8">
      <c r="A25" s="15"/>
      <c r="B25" s="58"/>
      <c r="C25" s="63" t="s">
        <v>0</v>
      </c>
      <c r="D25" s="57">
        <v>12</v>
      </c>
      <c r="E25" s="93">
        <v>25</v>
      </c>
      <c r="F25" s="93">
        <v>2</v>
      </c>
      <c r="G25" s="93">
        <v>0</v>
      </c>
      <c r="H25" s="92">
        <v>27</v>
      </c>
    </row>
    <row r="26" spans="1:8">
      <c r="A26" s="15"/>
      <c r="B26" s="58" t="s">
        <v>7</v>
      </c>
      <c r="C26" s="63"/>
      <c r="D26" s="57">
        <v>11</v>
      </c>
      <c r="E26" s="93">
        <v>12</v>
      </c>
      <c r="F26" s="93">
        <v>0</v>
      </c>
      <c r="G26" s="93">
        <v>0</v>
      </c>
      <c r="H26" s="92">
        <v>12</v>
      </c>
    </row>
    <row r="27" spans="1:8">
      <c r="A27" s="15"/>
      <c r="B27" s="58" t="s">
        <v>8</v>
      </c>
      <c r="C27" s="62"/>
      <c r="D27" s="57">
        <v>10</v>
      </c>
      <c r="E27" s="93">
        <v>51</v>
      </c>
      <c r="F27" s="93">
        <v>5</v>
      </c>
      <c r="G27" s="93">
        <v>0</v>
      </c>
      <c r="H27" s="92">
        <v>56</v>
      </c>
    </row>
    <row r="28" spans="1:8">
      <c r="A28" s="15"/>
      <c r="B28" s="58" t="s">
        <v>0</v>
      </c>
      <c r="C28" s="63"/>
      <c r="D28" s="57">
        <v>9</v>
      </c>
      <c r="E28" s="93">
        <v>45</v>
      </c>
      <c r="F28" s="93">
        <v>1</v>
      </c>
      <c r="G28" s="93">
        <v>0</v>
      </c>
      <c r="H28" s="92">
        <v>46</v>
      </c>
    </row>
    <row r="29" spans="1:8">
      <c r="A29" s="15"/>
      <c r="B29" s="58" t="s">
        <v>2</v>
      </c>
      <c r="C29" s="63" t="s">
        <v>5</v>
      </c>
      <c r="D29" s="57">
        <v>8</v>
      </c>
      <c r="E29" s="93">
        <v>36</v>
      </c>
      <c r="F29" s="93">
        <v>1</v>
      </c>
      <c r="G29" s="93">
        <v>0</v>
      </c>
      <c r="H29" s="92">
        <v>37</v>
      </c>
    </row>
    <row r="30" spans="1:8">
      <c r="A30" s="15"/>
      <c r="B30" s="58" t="s">
        <v>4</v>
      </c>
      <c r="C30" s="63"/>
      <c r="D30" s="57">
        <v>7</v>
      </c>
      <c r="E30" s="93">
        <v>37</v>
      </c>
      <c r="F30" s="93">
        <v>3</v>
      </c>
      <c r="G30" s="93">
        <v>0</v>
      </c>
      <c r="H30" s="92">
        <v>40</v>
      </c>
    </row>
    <row r="31" spans="1:8">
      <c r="A31" s="15"/>
      <c r="B31" s="58" t="s">
        <v>0</v>
      </c>
      <c r="C31" s="63"/>
      <c r="D31" s="57">
        <v>6</v>
      </c>
      <c r="E31" s="93">
        <v>29</v>
      </c>
      <c r="F31" s="93">
        <v>2</v>
      </c>
      <c r="G31" s="93">
        <v>0</v>
      </c>
      <c r="H31" s="92">
        <v>31</v>
      </c>
    </row>
    <row r="32" spans="1:8">
      <c r="A32" s="15"/>
      <c r="B32" s="58" t="s">
        <v>9</v>
      </c>
      <c r="C32" s="62"/>
      <c r="D32" s="57">
        <v>5</v>
      </c>
      <c r="E32" s="93">
        <v>28</v>
      </c>
      <c r="F32" s="93">
        <v>4</v>
      </c>
      <c r="G32" s="93">
        <v>0</v>
      </c>
      <c r="H32" s="92">
        <v>32</v>
      </c>
    </row>
    <row r="33" spans="1:8">
      <c r="A33" s="15"/>
      <c r="B33" s="58"/>
      <c r="C33" s="63"/>
      <c r="D33" s="57">
        <v>4</v>
      </c>
      <c r="E33" s="93">
        <v>32</v>
      </c>
      <c r="F33" s="93">
        <v>11</v>
      </c>
      <c r="G33" s="93">
        <v>0</v>
      </c>
      <c r="H33" s="92">
        <v>43</v>
      </c>
    </row>
    <row r="34" spans="1:8">
      <c r="A34" s="15"/>
      <c r="B34" s="58"/>
      <c r="C34" s="63" t="s">
        <v>1</v>
      </c>
      <c r="D34" s="57">
        <v>3</v>
      </c>
      <c r="E34" s="93">
        <v>27</v>
      </c>
      <c r="F34" s="93">
        <v>6</v>
      </c>
      <c r="G34" s="93">
        <v>0</v>
      </c>
      <c r="H34" s="92">
        <v>33</v>
      </c>
    </row>
    <row r="35" spans="1:8">
      <c r="A35" s="15"/>
      <c r="B35" s="58"/>
      <c r="C35" s="63"/>
      <c r="D35" s="57">
        <v>2</v>
      </c>
      <c r="E35" s="93">
        <v>16</v>
      </c>
      <c r="F35" s="93">
        <v>2</v>
      </c>
      <c r="G35" s="93">
        <v>0</v>
      </c>
      <c r="H35" s="92">
        <v>18</v>
      </c>
    </row>
    <row r="36" spans="1:8">
      <c r="A36" s="15"/>
      <c r="B36" s="60"/>
      <c r="C36" s="64"/>
      <c r="D36" s="55">
        <v>1</v>
      </c>
      <c r="E36" s="93">
        <v>28</v>
      </c>
      <c r="F36" s="93">
        <v>4</v>
      </c>
      <c r="G36" s="93">
        <v>0</v>
      </c>
      <c r="H36" s="92">
        <v>32</v>
      </c>
    </row>
    <row r="37" spans="1:8" ht="12.75" customHeight="1">
      <c r="A37" s="15"/>
      <c r="B37" s="169" t="s">
        <v>15</v>
      </c>
      <c r="C37" s="169"/>
      <c r="D37" s="169"/>
      <c r="E37" s="92">
        <v>1249</v>
      </c>
      <c r="F37" s="92">
        <v>59</v>
      </c>
      <c r="G37" s="92">
        <v>1</v>
      </c>
      <c r="H37" s="92">
        <v>1309</v>
      </c>
    </row>
    <row r="38" spans="1:8">
      <c r="A38" s="15"/>
      <c r="B38" s="55"/>
      <c r="C38" s="55"/>
      <c r="D38" s="57">
        <v>13</v>
      </c>
      <c r="E38" s="93">
        <v>8</v>
      </c>
      <c r="F38" s="93">
        <v>1</v>
      </c>
      <c r="G38" s="93">
        <v>0</v>
      </c>
      <c r="H38" s="92">
        <v>9</v>
      </c>
    </row>
    <row r="39" spans="1:8">
      <c r="A39" s="15"/>
      <c r="B39" s="58" t="s">
        <v>1</v>
      </c>
      <c r="C39" s="63" t="s">
        <v>0</v>
      </c>
      <c r="D39" s="57">
        <v>12</v>
      </c>
      <c r="E39" s="93">
        <v>0</v>
      </c>
      <c r="F39" s="93">
        <v>0</v>
      </c>
      <c r="G39" s="93">
        <v>0</v>
      </c>
      <c r="H39" s="92">
        <v>0</v>
      </c>
    </row>
    <row r="40" spans="1:8">
      <c r="A40" s="15"/>
      <c r="B40" s="58" t="s">
        <v>10</v>
      </c>
      <c r="C40" s="60"/>
      <c r="D40" s="57">
        <v>11</v>
      </c>
      <c r="E40" s="93">
        <v>0</v>
      </c>
      <c r="F40" s="93">
        <v>0</v>
      </c>
      <c r="G40" s="93">
        <v>0</v>
      </c>
      <c r="H40" s="92">
        <v>0</v>
      </c>
    </row>
    <row r="41" spans="1:8">
      <c r="A41" s="15"/>
      <c r="B41" s="58" t="s">
        <v>11</v>
      </c>
      <c r="C41" s="63"/>
      <c r="D41" s="57">
        <v>10</v>
      </c>
      <c r="E41" s="93">
        <v>0</v>
      </c>
      <c r="F41" s="93">
        <v>0</v>
      </c>
      <c r="G41" s="93">
        <v>0</v>
      </c>
      <c r="H41" s="92">
        <v>0</v>
      </c>
    </row>
    <row r="42" spans="1:8">
      <c r="A42" s="15"/>
      <c r="B42" s="58" t="s">
        <v>4</v>
      </c>
      <c r="C42" s="63"/>
      <c r="D42" s="57">
        <v>9</v>
      </c>
      <c r="E42" s="93">
        <v>0</v>
      </c>
      <c r="F42" s="93">
        <v>0</v>
      </c>
      <c r="G42" s="93">
        <v>0</v>
      </c>
      <c r="H42" s="92"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93">
        <v>0</v>
      </c>
      <c r="F43" s="93">
        <v>0</v>
      </c>
      <c r="G43" s="93">
        <v>0</v>
      </c>
      <c r="H43" s="92">
        <v>0</v>
      </c>
    </row>
    <row r="44" spans="1:8">
      <c r="A44" s="15"/>
      <c r="B44" s="58" t="s">
        <v>4</v>
      </c>
      <c r="C44" s="63"/>
      <c r="D44" s="57">
        <v>7</v>
      </c>
      <c r="E44" s="93">
        <v>0</v>
      </c>
      <c r="F44" s="93">
        <v>0</v>
      </c>
      <c r="G44" s="93">
        <v>0</v>
      </c>
      <c r="H44" s="92">
        <v>0</v>
      </c>
    </row>
    <row r="45" spans="1:8">
      <c r="A45" s="15"/>
      <c r="B45" s="58" t="s">
        <v>1</v>
      </c>
      <c r="C45" s="63"/>
      <c r="D45" s="57">
        <v>6</v>
      </c>
      <c r="E45" s="93">
        <v>0</v>
      </c>
      <c r="F45" s="93">
        <v>0</v>
      </c>
      <c r="G45" s="93">
        <v>0</v>
      </c>
      <c r="H45" s="92">
        <v>0</v>
      </c>
    </row>
    <row r="46" spans="1:8">
      <c r="A46" s="15"/>
      <c r="B46" s="58" t="s">
        <v>12</v>
      </c>
      <c r="C46" s="55"/>
      <c r="D46" s="57">
        <v>5</v>
      </c>
      <c r="E46" s="93">
        <v>0</v>
      </c>
      <c r="F46" s="93">
        <v>0</v>
      </c>
      <c r="G46" s="93">
        <v>0</v>
      </c>
      <c r="H46" s="92">
        <v>0</v>
      </c>
    </row>
    <row r="47" spans="1:8">
      <c r="A47" s="15"/>
      <c r="B47" s="58"/>
      <c r="C47" s="63"/>
      <c r="D47" s="57">
        <v>4</v>
      </c>
      <c r="E47" s="93">
        <v>0</v>
      </c>
      <c r="F47" s="93">
        <v>0</v>
      </c>
      <c r="G47" s="93">
        <v>0</v>
      </c>
      <c r="H47" s="92">
        <v>0</v>
      </c>
    </row>
    <row r="48" spans="1:8">
      <c r="A48" s="15"/>
      <c r="B48" s="58"/>
      <c r="C48" s="63" t="s">
        <v>1</v>
      </c>
      <c r="D48" s="57">
        <v>3</v>
      </c>
      <c r="E48" s="93">
        <v>0</v>
      </c>
      <c r="F48" s="93">
        <v>0</v>
      </c>
      <c r="G48" s="93">
        <v>0</v>
      </c>
      <c r="H48" s="92">
        <v>0</v>
      </c>
    </row>
    <row r="49" spans="1:8">
      <c r="A49" s="15"/>
      <c r="B49" s="58"/>
      <c r="C49" s="63"/>
      <c r="D49" s="57">
        <v>2</v>
      </c>
      <c r="E49" s="93">
        <v>0</v>
      </c>
      <c r="F49" s="93">
        <v>0</v>
      </c>
      <c r="G49" s="93">
        <v>0</v>
      </c>
      <c r="H49" s="92">
        <v>0</v>
      </c>
    </row>
    <row r="50" spans="1:8">
      <c r="A50" s="15"/>
      <c r="B50" s="60"/>
      <c r="C50" s="63"/>
      <c r="D50" s="55">
        <v>1</v>
      </c>
      <c r="E50" s="93">
        <v>0</v>
      </c>
      <c r="F50" s="93">
        <v>0</v>
      </c>
      <c r="G50" s="93">
        <v>0</v>
      </c>
      <c r="H50" s="92">
        <v>0</v>
      </c>
    </row>
    <row r="51" spans="1:8" ht="12.75" customHeight="1">
      <c r="B51" s="169" t="s">
        <v>16</v>
      </c>
      <c r="C51" s="169"/>
      <c r="D51" s="169"/>
      <c r="E51" s="92">
        <v>8</v>
      </c>
      <c r="F51" s="92">
        <v>1</v>
      </c>
      <c r="G51" s="92">
        <v>0</v>
      </c>
      <c r="H51" s="92">
        <v>9</v>
      </c>
    </row>
    <row r="52" spans="1:8" ht="12.75" customHeight="1">
      <c r="B52" s="167" t="s">
        <v>17</v>
      </c>
      <c r="C52" s="167"/>
      <c r="D52" s="167"/>
      <c r="E52" s="91">
        <v>2070</v>
      </c>
      <c r="F52" s="91">
        <v>101</v>
      </c>
      <c r="G52" s="91">
        <v>1</v>
      </c>
      <c r="H52" s="91">
        <v>2172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" name="dados dos TRTs_1"/>
    <protectedRange sqref="E24:G36" name="dados dos TRTs_2"/>
    <protectedRange sqref="E38:G50" name="dados dos TRTs_3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zoomScaleNormal="100" workbookViewId="0">
      <selection activeCell="M27" sqref="M27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41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42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7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71" t="s">
        <v>30</v>
      </c>
      <c r="C8" s="171"/>
      <c r="D8" s="171"/>
      <c r="E8" s="171" t="s">
        <v>18</v>
      </c>
      <c r="F8" s="171"/>
      <c r="G8" s="171"/>
      <c r="H8" s="171"/>
    </row>
    <row r="9" spans="1:8" ht="24">
      <c r="B9" s="171"/>
      <c r="C9" s="171"/>
      <c r="D9" s="171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05">
        <v>272</v>
      </c>
      <c r="F10" s="105">
        <v>4</v>
      </c>
      <c r="G10" s="105">
        <v>9</v>
      </c>
      <c r="H10" s="95">
        <v>285</v>
      </c>
    </row>
    <row r="11" spans="1:8">
      <c r="A11" s="15"/>
      <c r="B11" s="69" t="s">
        <v>1</v>
      </c>
      <c r="C11" s="67" t="s">
        <v>0</v>
      </c>
      <c r="D11" s="68">
        <v>12</v>
      </c>
      <c r="E11" s="105">
        <v>17</v>
      </c>
      <c r="F11" s="105"/>
      <c r="G11" s="105"/>
      <c r="H11" s="95">
        <v>17</v>
      </c>
    </row>
    <row r="12" spans="1:8">
      <c r="A12" s="15"/>
      <c r="B12" s="69" t="s">
        <v>2</v>
      </c>
      <c r="C12" s="67"/>
      <c r="D12" s="68">
        <v>11</v>
      </c>
      <c r="E12" s="105">
        <v>7</v>
      </c>
      <c r="F12" s="105"/>
      <c r="G12" s="105"/>
      <c r="H12" s="95">
        <v>7</v>
      </c>
    </row>
    <row r="13" spans="1:8">
      <c r="A13" s="15"/>
      <c r="B13" s="69" t="s">
        <v>1</v>
      </c>
      <c r="C13" s="70"/>
      <c r="D13" s="68">
        <v>10</v>
      </c>
      <c r="E13" s="105">
        <v>10</v>
      </c>
      <c r="F13" s="105"/>
      <c r="G13" s="105"/>
      <c r="H13" s="95">
        <v>10</v>
      </c>
    </row>
    <row r="14" spans="1:8">
      <c r="A14" s="15"/>
      <c r="B14" s="69" t="s">
        <v>3</v>
      </c>
      <c r="C14" s="67"/>
      <c r="D14" s="68">
        <v>9</v>
      </c>
      <c r="E14" s="105">
        <v>20</v>
      </c>
      <c r="F14" s="105"/>
      <c r="G14" s="105"/>
      <c r="H14" s="95">
        <v>20</v>
      </c>
    </row>
    <row r="15" spans="1:8">
      <c r="A15" s="15"/>
      <c r="B15" s="69" t="s">
        <v>4</v>
      </c>
      <c r="C15" s="67" t="s">
        <v>5</v>
      </c>
      <c r="D15" s="68">
        <v>8</v>
      </c>
      <c r="E15" s="105">
        <v>28</v>
      </c>
      <c r="F15" s="105"/>
      <c r="G15" s="105">
        <v>1</v>
      </c>
      <c r="H15" s="95">
        <v>29</v>
      </c>
    </row>
    <row r="16" spans="1:8">
      <c r="A16" s="15"/>
      <c r="B16" s="69" t="s">
        <v>6</v>
      </c>
      <c r="C16" s="67"/>
      <c r="D16" s="68">
        <v>7</v>
      </c>
      <c r="E16" s="105">
        <v>91</v>
      </c>
      <c r="F16" s="105"/>
      <c r="G16" s="105">
        <v>6</v>
      </c>
      <c r="H16" s="95">
        <v>97</v>
      </c>
    </row>
    <row r="17" spans="1:8">
      <c r="A17" s="15"/>
      <c r="B17" s="69" t="s">
        <v>7</v>
      </c>
      <c r="C17" s="67"/>
      <c r="D17" s="68">
        <v>6</v>
      </c>
      <c r="E17" s="105">
        <v>27</v>
      </c>
      <c r="F17" s="105">
        <v>1</v>
      </c>
      <c r="G17" s="105">
        <v>4</v>
      </c>
      <c r="H17" s="95">
        <v>32</v>
      </c>
    </row>
    <row r="18" spans="1:8">
      <c r="A18" s="15"/>
      <c r="B18" s="69" t="s">
        <v>1</v>
      </c>
      <c r="C18" s="70"/>
      <c r="D18" s="68">
        <v>5</v>
      </c>
      <c r="E18" s="105">
        <v>21</v>
      </c>
      <c r="F18" s="105"/>
      <c r="G18" s="105">
        <v>1</v>
      </c>
      <c r="H18" s="95">
        <v>22</v>
      </c>
    </row>
    <row r="19" spans="1:8">
      <c r="A19" s="15"/>
      <c r="B19" s="69"/>
      <c r="C19" s="67"/>
      <c r="D19" s="68">
        <v>4</v>
      </c>
      <c r="E19" s="105">
        <v>14</v>
      </c>
      <c r="F19" s="105"/>
      <c r="G19" s="105">
        <v>6</v>
      </c>
      <c r="H19" s="95">
        <v>20</v>
      </c>
    </row>
    <row r="20" spans="1:8">
      <c r="A20" s="15"/>
      <c r="B20" s="69"/>
      <c r="C20" s="67" t="s">
        <v>1</v>
      </c>
      <c r="D20" s="68">
        <v>3</v>
      </c>
      <c r="E20" s="105">
        <v>13</v>
      </c>
      <c r="F20" s="105"/>
      <c r="G20" s="105">
        <v>4</v>
      </c>
      <c r="H20" s="95">
        <v>17</v>
      </c>
    </row>
    <row r="21" spans="1:8">
      <c r="A21" s="15"/>
      <c r="B21" s="69"/>
      <c r="C21" s="67"/>
      <c r="D21" s="68">
        <v>2</v>
      </c>
      <c r="E21" s="105">
        <v>1</v>
      </c>
      <c r="F21" s="105"/>
      <c r="G21" s="105"/>
      <c r="H21" s="95">
        <v>1</v>
      </c>
    </row>
    <row r="22" spans="1:8">
      <c r="A22" s="15"/>
      <c r="B22" s="71"/>
      <c r="C22" s="72"/>
      <c r="D22" s="66">
        <v>1</v>
      </c>
      <c r="E22" s="105">
        <v>5</v>
      </c>
      <c r="F22" s="105"/>
      <c r="G22" s="105"/>
      <c r="H22" s="95">
        <v>5</v>
      </c>
    </row>
    <row r="23" spans="1:8" ht="12.75" customHeight="1">
      <c r="A23" s="15"/>
      <c r="B23" s="172" t="s">
        <v>14</v>
      </c>
      <c r="C23" s="173"/>
      <c r="D23" s="174"/>
      <c r="E23" s="95">
        <v>526</v>
      </c>
      <c r="F23" s="95">
        <v>5</v>
      </c>
      <c r="G23" s="95">
        <v>31</v>
      </c>
      <c r="H23" s="95">
        <v>562</v>
      </c>
    </row>
    <row r="24" spans="1:8">
      <c r="A24" s="15"/>
      <c r="B24" s="66"/>
      <c r="C24" s="73"/>
      <c r="D24" s="68">
        <v>13</v>
      </c>
      <c r="E24" s="105">
        <v>767</v>
      </c>
      <c r="F24" s="105">
        <v>15</v>
      </c>
      <c r="G24" s="105">
        <v>20</v>
      </c>
      <c r="H24" s="95">
        <v>802</v>
      </c>
    </row>
    <row r="25" spans="1:8">
      <c r="A25" s="15"/>
      <c r="B25" s="69"/>
      <c r="C25" s="74" t="s">
        <v>0</v>
      </c>
      <c r="D25" s="68">
        <v>12</v>
      </c>
      <c r="E25" s="105">
        <v>12</v>
      </c>
      <c r="F25" s="105"/>
      <c r="G25" s="105">
        <v>1</v>
      </c>
      <c r="H25" s="95">
        <v>13</v>
      </c>
    </row>
    <row r="26" spans="1:8">
      <c r="A26" s="15"/>
      <c r="B26" s="69" t="s">
        <v>7</v>
      </c>
      <c r="C26" s="74"/>
      <c r="D26" s="68">
        <v>11</v>
      </c>
      <c r="E26" s="105">
        <v>7</v>
      </c>
      <c r="F26" s="105"/>
      <c r="G26" s="105"/>
      <c r="H26" s="95">
        <v>7</v>
      </c>
    </row>
    <row r="27" spans="1:8">
      <c r="A27" s="15"/>
      <c r="B27" s="69" t="s">
        <v>8</v>
      </c>
      <c r="C27" s="73"/>
      <c r="D27" s="68">
        <v>10</v>
      </c>
      <c r="E27" s="105">
        <v>9</v>
      </c>
      <c r="F27" s="105"/>
      <c r="G27" s="105">
        <v>1</v>
      </c>
      <c r="H27" s="95">
        <v>10</v>
      </c>
    </row>
    <row r="28" spans="1:8">
      <c r="A28" s="15"/>
      <c r="B28" s="69" t="s">
        <v>0</v>
      </c>
      <c r="C28" s="74"/>
      <c r="D28" s="68">
        <v>9</v>
      </c>
      <c r="E28" s="105">
        <v>27</v>
      </c>
      <c r="F28" s="105"/>
      <c r="G28" s="105">
        <v>1</v>
      </c>
      <c r="H28" s="95">
        <v>28</v>
      </c>
    </row>
    <row r="29" spans="1:8">
      <c r="A29" s="15"/>
      <c r="B29" s="69" t="s">
        <v>2</v>
      </c>
      <c r="C29" s="74" t="s">
        <v>5</v>
      </c>
      <c r="D29" s="68">
        <v>8</v>
      </c>
      <c r="E29" s="105">
        <v>20</v>
      </c>
      <c r="F29" s="105">
        <v>1</v>
      </c>
      <c r="G29" s="105"/>
      <c r="H29" s="95">
        <v>21</v>
      </c>
    </row>
    <row r="30" spans="1:8">
      <c r="A30" s="15"/>
      <c r="B30" s="69" t="s">
        <v>4</v>
      </c>
      <c r="C30" s="74"/>
      <c r="D30" s="68">
        <v>7</v>
      </c>
      <c r="E30" s="105">
        <v>33</v>
      </c>
      <c r="F30" s="105">
        <v>2</v>
      </c>
      <c r="G30" s="105">
        <v>2</v>
      </c>
      <c r="H30" s="95">
        <v>37</v>
      </c>
    </row>
    <row r="31" spans="1:8">
      <c r="A31" s="15"/>
      <c r="B31" s="69" t="s">
        <v>0</v>
      </c>
      <c r="C31" s="74"/>
      <c r="D31" s="68">
        <v>6</v>
      </c>
      <c r="E31" s="105">
        <v>41</v>
      </c>
      <c r="F31" s="105"/>
      <c r="G31" s="105">
        <v>6</v>
      </c>
      <c r="H31" s="95">
        <v>47</v>
      </c>
    </row>
    <row r="32" spans="1:8">
      <c r="A32" s="15"/>
      <c r="B32" s="69" t="s">
        <v>9</v>
      </c>
      <c r="C32" s="73"/>
      <c r="D32" s="68">
        <v>5</v>
      </c>
      <c r="E32" s="105">
        <v>36</v>
      </c>
      <c r="F32" s="105">
        <v>1</v>
      </c>
      <c r="G32" s="105">
        <v>4</v>
      </c>
      <c r="H32" s="95">
        <v>41</v>
      </c>
    </row>
    <row r="33" spans="1:8">
      <c r="A33" s="15"/>
      <c r="B33" s="69"/>
      <c r="C33" s="74"/>
      <c r="D33" s="68">
        <v>4</v>
      </c>
      <c r="E33" s="105">
        <v>46</v>
      </c>
      <c r="F33" s="105"/>
      <c r="G33" s="105">
        <v>10</v>
      </c>
      <c r="H33" s="95">
        <v>56</v>
      </c>
    </row>
    <row r="34" spans="1:8">
      <c r="A34" s="15"/>
      <c r="B34" s="69"/>
      <c r="C34" s="74" t="s">
        <v>1</v>
      </c>
      <c r="D34" s="68">
        <v>3</v>
      </c>
      <c r="E34" s="105">
        <v>35</v>
      </c>
      <c r="F34" s="105"/>
      <c r="G34" s="105">
        <v>5</v>
      </c>
      <c r="H34" s="95">
        <v>40</v>
      </c>
    </row>
    <row r="35" spans="1:8">
      <c r="A35" s="15"/>
      <c r="B35" s="69"/>
      <c r="C35" s="74"/>
      <c r="D35" s="68">
        <v>2</v>
      </c>
      <c r="E35" s="105"/>
      <c r="F35" s="105"/>
      <c r="G35" s="105"/>
      <c r="H35" s="95">
        <v>0</v>
      </c>
    </row>
    <row r="36" spans="1:8">
      <c r="A36" s="15"/>
      <c r="B36" s="71"/>
      <c r="C36" s="75"/>
      <c r="D36" s="66">
        <v>1</v>
      </c>
      <c r="E36" s="105">
        <v>21</v>
      </c>
      <c r="F36" s="105"/>
      <c r="G36" s="105"/>
      <c r="H36" s="95">
        <v>21</v>
      </c>
    </row>
    <row r="37" spans="1:8" ht="12.75" customHeight="1">
      <c r="A37" s="15"/>
      <c r="B37" s="172" t="s">
        <v>15</v>
      </c>
      <c r="C37" s="173"/>
      <c r="D37" s="174"/>
      <c r="E37" s="95">
        <v>1054</v>
      </c>
      <c r="F37" s="95">
        <v>19</v>
      </c>
      <c r="G37" s="95">
        <v>50</v>
      </c>
      <c r="H37" s="95">
        <v>1123</v>
      </c>
    </row>
    <row r="38" spans="1:8">
      <c r="A38" s="15"/>
      <c r="B38" s="66"/>
      <c r="C38" s="66"/>
      <c r="D38" s="68">
        <v>13</v>
      </c>
      <c r="E38" s="105">
        <v>5</v>
      </c>
      <c r="F38" s="105"/>
      <c r="G38" s="105"/>
      <c r="H38" s="95">
        <v>5</v>
      </c>
    </row>
    <row r="39" spans="1:8">
      <c r="A39" s="15"/>
      <c r="B39" s="69" t="s">
        <v>1</v>
      </c>
      <c r="C39" s="74" t="s">
        <v>0</v>
      </c>
      <c r="D39" s="68">
        <v>12</v>
      </c>
      <c r="E39" s="105"/>
      <c r="F39" s="105"/>
      <c r="G39" s="105"/>
      <c r="H39" s="95">
        <v>0</v>
      </c>
    </row>
    <row r="40" spans="1:8">
      <c r="A40" s="15"/>
      <c r="B40" s="69" t="s">
        <v>10</v>
      </c>
      <c r="C40" s="71"/>
      <c r="D40" s="68">
        <v>11</v>
      </c>
      <c r="E40" s="105"/>
      <c r="F40" s="105"/>
      <c r="G40" s="105"/>
      <c r="H40" s="95">
        <v>0</v>
      </c>
    </row>
    <row r="41" spans="1:8">
      <c r="A41" s="15"/>
      <c r="B41" s="69" t="s">
        <v>11</v>
      </c>
      <c r="C41" s="74"/>
      <c r="D41" s="68">
        <v>10</v>
      </c>
      <c r="E41" s="105"/>
      <c r="F41" s="105"/>
      <c r="G41" s="105"/>
      <c r="H41" s="95">
        <v>0</v>
      </c>
    </row>
    <row r="42" spans="1:8">
      <c r="A42" s="15"/>
      <c r="B42" s="69" t="s">
        <v>4</v>
      </c>
      <c r="C42" s="74"/>
      <c r="D42" s="68">
        <v>9</v>
      </c>
      <c r="E42" s="105"/>
      <c r="F42" s="105"/>
      <c r="G42" s="105"/>
      <c r="H42" s="95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05"/>
      <c r="F43" s="105"/>
      <c r="G43" s="105"/>
      <c r="H43" s="95">
        <v>0</v>
      </c>
    </row>
    <row r="44" spans="1:8">
      <c r="A44" s="15"/>
      <c r="B44" s="69" t="s">
        <v>4</v>
      </c>
      <c r="C44" s="74"/>
      <c r="D44" s="68">
        <v>7</v>
      </c>
      <c r="E44" s="105"/>
      <c r="F44" s="105"/>
      <c r="G44" s="105"/>
      <c r="H44" s="95">
        <v>0</v>
      </c>
    </row>
    <row r="45" spans="1:8">
      <c r="A45" s="15"/>
      <c r="B45" s="69" t="s">
        <v>1</v>
      </c>
      <c r="C45" s="74"/>
      <c r="D45" s="68">
        <v>6</v>
      </c>
      <c r="E45" s="105"/>
      <c r="F45" s="105"/>
      <c r="G45" s="105"/>
      <c r="H45" s="95">
        <v>0</v>
      </c>
    </row>
    <row r="46" spans="1:8">
      <c r="A46" s="15"/>
      <c r="B46" s="69" t="s">
        <v>12</v>
      </c>
      <c r="C46" s="66"/>
      <c r="D46" s="68">
        <v>5</v>
      </c>
      <c r="E46" s="105"/>
      <c r="F46" s="105"/>
      <c r="G46" s="105"/>
      <c r="H46" s="95">
        <v>0</v>
      </c>
    </row>
    <row r="47" spans="1:8">
      <c r="A47" s="15"/>
      <c r="B47" s="69"/>
      <c r="C47" s="74"/>
      <c r="D47" s="68">
        <v>4</v>
      </c>
      <c r="E47" s="105"/>
      <c r="F47" s="105"/>
      <c r="G47" s="105"/>
      <c r="H47" s="95">
        <v>0</v>
      </c>
    </row>
    <row r="48" spans="1:8">
      <c r="A48" s="15"/>
      <c r="B48" s="69"/>
      <c r="C48" s="74" t="s">
        <v>1</v>
      </c>
      <c r="D48" s="68">
        <v>3</v>
      </c>
      <c r="E48" s="105"/>
      <c r="F48" s="105"/>
      <c r="G48" s="105"/>
      <c r="H48" s="95">
        <v>0</v>
      </c>
    </row>
    <row r="49" spans="1:8">
      <c r="A49" s="15"/>
      <c r="B49" s="69"/>
      <c r="C49" s="74"/>
      <c r="D49" s="68">
        <v>2</v>
      </c>
      <c r="E49" s="105"/>
      <c r="F49" s="105"/>
      <c r="G49" s="105"/>
      <c r="H49" s="95">
        <v>0</v>
      </c>
    </row>
    <row r="50" spans="1:8">
      <c r="A50" s="15"/>
      <c r="B50" s="71"/>
      <c r="C50" s="74"/>
      <c r="D50" s="66">
        <v>1</v>
      </c>
      <c r="E50" s="105"/>
      <c r="F50" s="105"/>
      <c r="G50" s="105"/>
      <c r="H50" s="95">
        <v>0</v>
      </c>
    </row>
    <row r="51" spans="1:8" ht="12.75" customHeight="1">
      <c r="B51" s="175" t="s">
        <v>16</v>
      </c>
      <c r="C51" s="175"/>
      <c r="D51" s="175"/>
      <c r="E51" s="95">
        <v>5</v>
      </c>
      <c r="F51" s="95">
        <v>0</v>
      </c>
      <c r="G51" s="95">
        <v>0</v>
      </c>
      <c r="H51" s="95">
        <v>5</v>
      </c>
    </row>
    <row r="52" spans="1:8" ht="12.75" customHeight="1">
      <c r="B52" s="170" t="s">
        <v>17</v>
      </c>
      <c r="C52" s="170"/>
      <c r="D52" s="170"/>
      <c r="E52" s="94">
        <v>1585</v>
      </c>
      <c r="F52" s="94">
        <v>24</v>
      </c>
      <c r="G52" s="94">
        <v>81</v>
      </c>
      <c r="H52" s="94">
        <v>1690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zoomScaleNormal="100" workbookViewId="0">
      <selection activeCell="N24" sqref="N24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57" t="s">
        <v>43</v>
      </c>
      <c r="D2" s="157"/>
      <c r="E2" s="157"/>
      <c r="F2" s="157"/>
      <c r="G2" s="157"/>
      <c r="H2" s="47"/>
    </row>
    <row r="3" spans="1:8">
      <c r="B3" s="46" t="s">
        <v>23</v>
      </c>
      <c r="C3" s="157" t="s">
        <v>44</v>
      </c>
      <c r="D3" s="157"/>
      <c r="E3" s="157"/>
      <c r="F3" s="157"/>
      <c r="G3" s="157"/>
      <c r="H3" s="47"/>
    </row>
    <row r="4" spans="1:8">
      <c r="B4" s="47" t="s">
        <v>25</v>
      </c>
      <c r="C4" s="47"/>
      <c r="D4" s="88">
        <v>43464</v>
      </c>
      <c r="E4" s="47"/>
      <c r="F4" s="47"/>
      <c r="G4" s="47"/>
      <c r="H4" s="47"/>
    </row>
    <row r="5" spans="1:8">
      <c r="B5" s="159" t="s">
        <v>21</v>
      </c>
      <c r="C5" s="159"/>
      <c r="D5" s="159"/>
      <c r="E5" s="159"/>
      <c r="F5" s="159"/>
      <c r="G5" s="159"/>
      <c r="H5" s="159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60" t="s">
        <v>30</v>
      </c>
      <c r="C8" s="160"/>
      <c r="D8" s="160"/>
      <c r="E8" s="160" t="s">
        <v>18</v>
      </c>
      <c r="F8" s="160"/>
      <c r="G8" s="160"/>
      <c r="H8" s="160"/>
    </row>
    <row r="9" spans="1:8" ht="24">
      <c r="B9" s="160"/>
      <c r="C9" s="160"/>
      <c r="D9" s="160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5">
        <v>166</v>
      </c>
      <c r="F10" s="105">
        <v>4</v>
      </c>
      <c r="G10" s="105">
        <v>2</v>
      </c>
      <c r="H10" s="107">
        <v>172</v>
      </c>
    </row>
    <row r="11" spans="1:8">
      <c r="A11" s="15"/>
      <c r="B11" s="16" t="s">
        <v>1</v>
      </c>
      <c r="C11" s="9" t="s">
        <v>0</v>
      </c>
      <c r="D11" s="53">
        <v>12</v>
      </c>
      <c r="E11" s="105">
        <v>8</v>
      </c>
      <c r="F11" s="105"/>
      <c r="G11" s="105"/>
      <c r="H11" s="107">
        <v>8</v>
      </c>
    </row>
    <row r="12" spans="1:8">
      <c r="A12" s="15"/>
      <c r="B12" s="16" t="s">
        <v>2</v>
      </c>
      <c r="C12" s="9"/>
      <c r="D12" s="53">
        <v>11</v>
      </c>
      <c r="E12" s="105">
        <v>8</v>
      </c>
      <c r="F12" s="105"/>
      <c r="G12" s="105"/>
      <c r="H12" s="107">
        <v>8</v>
      </c>
    </row>
    <row r="13" spans="1:8">
      <c r="A13" s="15"/>
      <c r="B13" s="16" t="s">
        <v>1</v>
      </c>
      <c r="C13" s="51"/>
      <c r="D13" s="53">
        <v>10</v>
      </c>
      <c r="E13" s="105">
        <v>8</v>
      </c>
      <c r="F13" s="105"/>
      <c r="G13" s="105"/>
      <c r="H13" s="107">
        <v>8</v>
      </c>
    </row>
    <row r="14" spans="1:8">
      <c r="A14" s="15"/>
      <c r="B14" s="16" t="s">
        <v>3</v>
      </c>
      <c r="C14" s="9"/>
      <c r="D14" s="53">
        <v>9</v>
      </c>
      <c r="E14" s="105">
        <v>58</v>
      </c>
      <c r="F14" s="105">
        <v>2</v>
      </c>
      <c r="G14" s="105"/>
      <c r="H14" s="107">
        <v>60</v>
      </c>
    </row>
    <row r="15" spans="1:8">
      <c r="A15" s="15"/>
      <c r="B15" s="16" t="s">
        <v>4</v>
      </c>
      <c r="C15" s="9" t="s">
        <v>5</v>
      </c>
      <c r="D15" s="53">
        <v>8</v>
      </c>
      <c r="E15" s="105">
        <v>19</v>
      </c>
      <c r="F15" s="105"/>
      <c r="G15" s="105"/>
      <c r="H15" s="107">
        <v>19</v>
      </c>
    </row>
    <row r="16" spans="1:8">
      <c r="A16" s="15"/>
      <c r="B16" s="16" t="s">
        <v>6</v>
      </c>
      <c r="C16" s="9"/>
      <c r="D16" s="53">
        <v>7</v>
      </c>
      <c r="E16" s="105">
        <v>24</v>
      </c>
      <c r="F16" s="105"/>
      <c r="G16" s="105"/>
      <c r="H16" s="107">
        <v>24</v>
      </c>
    </row>
    <row r="17" spans="1:8">
      <c r="A17" s="15"/>
      <c r="B17" s="16" t="s">
        <v>7</v>
      </c>
      <c r="C17" s="9"/>
      <c r="D17" s="53">
        <v>6</v>
      </c>
      <c r="E17" s="105">
        <v>33</v>
      </c>
      <c r="F17" s="105">
        <v>1</v>
      </c>
      <c r="G17" s="105"/>
      <c r="H17" s="107">
        <v>34</v>
      </c>
    </row>
    <row r="18" spans="1:8">
      <c r="A18" s="15"/>
      <c r="B18" s="16" t="s">
        <v>1</v>
      </c>
      <c r="C18" s="51"/>
      <c r="D18" s="53">
        <v>5</v>
      </c>
      <c r="E18" s="105">
        <v>4</v>
      </c>
      <c r="F18" s="105">
        <v>1</v>
      </c>
      <c r="G18" s="105"/>
      <c r="H18" s="107">
        <v>5</v>
      </c>
    </row>
    <row r="19" spans="1:8">
      <c r="A19" s="15"/>
      <c r="B19" s="16"/>
      <c r="C19" s="9"/>
      <c r="D19" s="53">
        <v>4</v>
      </c>
      <c r="E19" s="105">
        <v>2</v>
      </c>
      <c r="F19" s="105"/>
      <c r="G19" s="105"/>
      <c r="H19" s="107">
        <v>2</v>
      </c>
    </row>
    <row r="20" spans="1:8">
      <c r="A20" s="15"/>
      <c r="B20" s="16"/>
      <c r="C20" s="9" t="s">
        <v>1</v>
      </c>
      <c r="D20" s="53">
        <v>3</v>
      </c>
      <c r="E20" s="105"/>
      <c r="F20" s="105"/>
      <c r="G20" s="105"/>
      <c r="H20" s="107">
        <v>0</v>
      </c>
    </row>
    <row r="21" spans="1:8">
      <c r="A21" s="15"/>
      <c r="B21" s="16"/>
      <c r="C21" s="9"/>
      <c r="D21" s="53">
        <v>2</v>
      </c>
      <c r="E21" s="105"/>
      <c r="F21" s="105"/>
      <c r="G21" s="105"/>
      <c r="H21" s="107">
        <v>0</v>
      </c>
    </row>
    <row r="22" spans="1:8">
      <c r="A22" s="15"/>
      <c r="B22" s="10"/>
      <c r="C22" s="17"/>
      <c r="D22" s="49">
        <v>1</v>
      </c>
      <c r="E22" s="105">
        <v>3</v>
      </c>
      <c r="F22" s="105">
        <v>1</v>
      </c>
      <c r="G22" s="105"/>
      <c r="H22" s="107">
        <v>4</v>
      </c>
    </row>
    <row r="23" spans="1:8" ht="12.75" customHeight="1">
      <c r="A23" s="15"/>
      <c r="B23" s="161" t="s">
        <v>14</v>
      </c>
      <c r="C23" s="162"/>
      <c r="D23" s="163"/>
      <c r="E23" s="107">
        <v>333</v>
      </c>
      <c r="F23" s="107">
        <v>9</v>
      </c>
      <c r="G23" s="107">
        <v>2</v>
      </c>
      <c r="H23" s="107">
        <v>344</v>
      </c>
    </row>
    <row r="24" spans="1:8">
      <c r="A24" s="15"/>
      <c r="B24" s="49"/>
      <c r="C24" s="52"/>
      <c r="D24" s="53">
        <v>13</v>
      </c>
      <c r="E24" s="105">
        <v>357</v>
      </c>
      <c r="F24" s="105">
        <v>13</v>
      </c>
      <c r="G24" s="105"/>
      <c r="H24" s="107">
        <v>370</v>
      </c>
    </row>
    <row r="25" spans="1:8">
      <c r="A25" s="15"/>
      <c r="B25" s="16"/>
      <c r="C25" s="11" t="s">
        <v>0</v>
      </c>
      <c r="D25" s="53">
        <v>12</v>
      </c>
      <c r="E25" s="105">
        <v>12</v>
      </c>
      <c r="F25" s="105"/>
      <c r="G25" s="105"/>
      <c r="H25" s="107">
        <v>12</v>
      </c>
    </row>
    <row r="26" spans="1:8">
      <c r="A26" s="15"/>
      <c r="B26" s="16" t="s">
        <v>7</v>
      </c>
      <c r="C26" s="11"/>
      <c r="D26" s="53">
        <v>11</v>
      </c>
      <c r="E26" s="105">
        <v>13</v>
      </c>
      <c r="F26" s="105"/>
      <c r="G26" s="105"/>
      <c r="H26" s="107">
        <v>13</v>
      </c>
    </row>
    <row r="27" spans="1:8">
      <c r="A27" s="15"/>
      <c r="B27" s="16" t="s">
        <v>8</v>
      </c>
      <c r="C27" s="52"/>
      <c r="D27" s="53">
        <v>10</v>
      </c>
      <c r="E27" s="105">
        <v>6</v>
      </c>
      <c r="F27" s="105"/>
      <c r="G27" s="105"/>
      <c r="H27" s="107">
        <v>6</v>
      </c>
    </row>
    <row r="28" spans="1:8">
      <c r="A28" s="15"/>
      <c r="B28" s="16" t="s">
        <v>0</v>
      </c>
      <c r="C28" s="11"/>
      <c r="D28" s="53">
        <v>9</v>
      </c>
      <c r="E28" s="105">
        <v>39</v>
      </c>
      <c r="F28" s="105">
        <v>7</v>
      </c>
      <c r="G28" s="105"/>
      <c r="H28" s="107">
        <v>46</v>
      </c>
    </row>
    <row r="29" spans="1:8">
      <c r="A29" s="15"/>
      <c r="B29" s="16" t="s">
        <v>2</v>
      </c>
      <c r="C29" s="11" t="s">
        <v>5</v>
      </c>
      <c r="D29" s="53">
        <v>8</v>
      </c>
      <c r="E29" s="105">
        <v>21</v>
      </c>
      <c r="F29" s="105">
        <v>1</v>
      </c>
      <c r="G29" s="105"/>
      <c r="H29" s="107">
        <v>22</v>
      </c>
    </row>
    <row r="30" spans="1:8">
      <c r="A30" s="15"/>
      <c r="B30" s="16" t="s">
        <v>4</v>
      </c>
      <c r="C30" s="11"/>
      <c r="D30" s="53">
        <v>7</v>
      </c>
      <c r="E30" s="105">
        <v>15</v>
      </c>
      <c r="F30" s="105"/>
      <c r="G30" s="105"/>
      <c r="H30" s="107">
        <v>15</v>
      </c>
    </row>
    <row r="31" spans="1:8">
      <c r="A31" s="15"/>
      <c r="B31" s="16" t="s">
        <v>0</v>
      </c>
      <c r="C31" s="11"/>
      <c r="D31" s="53">
        <v>6</v>
      </c>
      <c r="E31" s="105">
        <v>38</v>
      </c>
      <c r="F31" s="105">
        <v>1</v>
      </c>
      <c r="G31" s="105"/>
      <c r="H31" s="107">
        <v>39</v>
      </c>
    </row>
    <row r="32" spans="1:8">
      <c r="A32" s="15"/>
      <c r="B32" s="16" t="s">
        <v>9</v>
      </c>
      <c r="C32" s="52"/>
      <c r="D32" s="53">
        <v>5</v>
      </c>
      <c r="E32" s="105">
        <v>2</v>
      </c>
      <c r="F32" s="105">
        <v>1</v>
      </c>
      <c r="G32" s="105"/>
      <c r="H32" s="107">
        <v>3</v>
      </c>
    </row>
    <row r="33" spans="1:8">
      <c r="A33" s="15"/>
      <c r="B33" s="16"/>
      <c r="C33" s="11"/>
      <c r="D33" s="53">
        <v>4</v>
      </c>
      <c r="E33" s="105"/>
      <c r="F33" s="105">
        <v>1</v>
      </c>
      <c r="G33" s="105"/>
      <c r="H33" s="107">
        <v>1</v>
      </c>
    </row>
    <row r="34" spans="1:8">
      <c r="A34" s="15"/>
      <c r="B34" s="16"/>
      <c r="C34" s="11" t="s">
        <v>1</v>
      </c>
      <c r="D34" s="53">
        <v>3</v>
      </c>
      <c r="E34" s="105"/>
      <c r="F34" s="105"/>
      <c r="G34" s="105"/>
      <c r="H34" s="107">
        <v>0</v>
      </c>
    </row>
    <row r="35" spans="1:8">
      <c r="A35" s="15"/>
      <c r="B35" s="16"/>
      <c r="C35" s="11"/>
      <c r="D35" s="53">
        <v>2</v>
      </c>
      <c r="E35" s="105"/>
      <c r="F35" s="105"/>
      <c r="G35" s="105"/>
      <c r="H35" s="107">
        <v>0</v>
      </c>
    </row>
    <row r="36" spans="1:8">
      <c r="A36" s="15"/>
      <c r="B36" s="10"/>
      <c r="C36" s="18"/>
      <c r="D36" s="49">
        <v>1</v>
      </c>
      <c r="E36" s="105">
        <v>12</v>
      </c>
      <c r="F36" s="105">
        <v>1</v>
      </c>
      <c r="G36" s="105"/>
      <c r="H36" s="107">
        <v>13</v>
      </c>
    </row>
    <row r="37" spans="1:8" ht="12.75" customHeight="1">
      <c r="A37" s="15"/>
      <c r="B37" s="161" t="s">
        <v>15</v>
      </c>
      <c r="C37" s="162"/>
      <c r="D37" s="163"/>
      <c r="E37" s="107">
        <v>515</v>
      </c>
      <c r="F37" s="107">
        <v>25</v>
      </c>
      <c r="G37" s="107">
        <v>0</v>
      </c>
      <c r="H37" s="107">
        <v>540</v>
      </c>
    </row>
    <row r="38" spans="1:8">
      <c r="A38" s="15"/>
      <c r="B38" s="49"/>
      <c r="C38" s="49"/>
      <c r="D38" s="53">
        <v>13</v>
      </c>
      <c r="E38" s="105">
        <v>2</v>
      </c>
      <c r="F38" s="105"/>
      <c r="G38" s="105"/>
      <c r="H38" s="107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5"/>
      <c r="F39" s="105"/>
      <c r="G39" s="105"/>
      <c r="H39" s="107">
        <v>0</v>
      </c>
    </row>
    <row r="40" spans="1:8">
      <c r="A40" s="15"/>
      <c r="B40" s="16" t="s">
        <v>10</v>
      </c>
      <c r="C40" s="10"/>
      <c r="D40" s="53">
        <v>11</v>
      </c>
      <c r="E40" s="105"/>
      <c r="F40" s="105"/>
      <c r="G40" s="105"/>
      <c r="H40" s="107">
        <v>0</v>
      </c>
    </row>
    <row r="41" spans="1:8">
      <c r="A41" s="15"/>
      <c r="B41" s="16" t="s">
        <v>11</v>
      </c>
      <c r="C41" s="11"/>
      <c r="D41" s="53">
        <v>10</v>
      </c>
      <c r="E41" s="105"/>
      <c r="F41" s="105"/>
      <c r="G41" s="105"/>
      <c r="H41" s="107">
        <v>0</v>
      </c>
    </row>
    <row r="42" spans="1:8">
      <c r="A42" s="15"/>
      <c r="B42" s="16" t="s">
        <v>4</v>
      </c>
      <c r="C42" s="11"/>
      <c r="D42" s="53">
        <v>9</v>
      </c>
      <c r="E42" s="105"/>
      <c r="F42" s="105"/>
      <c r="G42" s="105"/>
      <c r="H42" s="10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5"/>
      <c r="F43" s="105"/>
      <c r="G43" s="105"/>
      <c r="H43" s="107">
        <v>0</v>
      </c>
    </row>
    <row r="44" spans="1:8">
      <c r="A44" s="15"/>
      <c r="B44" s="16" t="s">
        <v>4</v>
      </c>
      <c r="C44" s="11"/>
      <c r="D44" s="53">
        <v>7</v>
      </c>
      <c r="E44" s="105"/>
      <c r="F44" s="105"/>
      <c r="G44" s="105"/>
      <c r="H44" s="107">
        <v>0</v>
      </c>
    </row>
    <row r="45" spans="1:8">
      <c r="A45" s="15"/>
      <c r="B45" s="16" t="s">
        <v>1</v>
      </c>
      <c r="C45" s="11"/>
      <c r="D45" s="53">
        <v>6</v>
      </c>
      <c r="E45" s="105"/>
      <c r="F45" s="105"/>
      <c r="G45" s="105"/>
      <c r="H45" s="107">
        <v>0</v>
      </c>
    </row>
    <row r="46" spans="1:8">
      <c r="A46" s="15"/>
      <c r="B46" s="16" t="s">
        <v>12</v>
      </c>
      <c r="C46" s="49"/>
      <c r="D46" s="53">
        <v>5</v>
      </c>
      <c r="E46" s="105"/>
      <c r="F46" s="105"/>
      <c r="G46" s="105"/>
      <c r="H46" s="107">
        <v>0</v>
      </c>
    </row>
    <row r="47" spans="1:8">
      <c r="A47" s="15"/>
      <c r="B47" s="16"/>
      <c r="C47" s="11"/>
      <c r="D47" s="53">
        <v>4</v>
      </c>
      <c r="E47" s="105"/>
      <c r="F47" s="105"/>
      <c r="G47" s="105"/>
      <c r="H47" s="107">
        <v>0</v>
      </c>
    </row>
    <row r="48" spans="1:8">
      <c r="A48" s="15"/>
      <c r="B48" s="16"/>
      <c r="C48" s="11" t="s">
        <v>1</v>
      </c>
      <c r="D48" s="53">
        <v>3</v>
      </c>
      <c r="E48" s="105"/>
      <c r="F48" s="105"/>
      <c r="G48" s="105"/>
      <c r="H48" s="107">
        <v>0</v>
      </c>
    </row>
    <row r="49" spans="1:8">
      <c r="A49" s="15"/>
      <c r="B49" s="16"/>
      <c r="C49" s="11"/>
      <c r="D49" s="53">
        <v>2</v>
      </c>
      <c r="E49" s="105"/>
      <c r="F49" s="105"/>
      <c r="G49" s="105"/>
      <c r="H49" s="107">
        <v>0</v>
      </c>
    </row>
    <row r="50" spans="1:8">
      <c r="A50" s="15"/>
      <c r="B50" s="10"/>
      <c r="C50" s="11"/>
      <c r="D50" s="49">
        <v>1</v>
      </c>
      <c r="E50" s="105"/>
      <c r="F50" s="105"/>
      <c r="G50" s="105"/>
      <c r="H50" s="107">
        <v>0</v>
      </c>
    </row>
    <row r="51" spans="1:8" ht="12.75" customHeight="1">
      <c r="B51" s="164" t="s">
        <v>16</v>
      </c>
      <c r="C51" s="164"/>
      <c r="D51" s="164"/>
      <c r="E51" s="107">
        <v>2</v>
      </c>
      <c r="F51" s="107">
        <v>0</v>
      </c>
      <c r="G51" s="107">
        <v>0</v>
      </c>
      <c r="H51" s="107">
        <v>2</v>
      </c>
    </row>
    <row r="52" spans="1:8" ht="12.75" customHeight="1">
      <c r="B52" s="158" t="s">
        <v>17</v>
      </c>
      <c r="C52" s="158"/>
      <c r="D52" s="158"/>
      <c r="E52" s="106">
        <v>850</v>
      </c>
      <c r="F52" s="106">
        <v>34</v>
      </c>
      <c r="G52" s="106">
        <v>2</v>
      </c>
      <c r="H52" s="106">
        <v>886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2016-09-23T19:02:40Z</cp:lastPrinted>
  <dcterms:created xsi:type="dcterms:W3CDTF">2010-01-11T15:46:31Z</dcterms:created>
  <dcterms:modified xsi:type="dcterms:W3CDTF">2019-01-25T16:32:30Z</dcterms:modified>
</cp:coreProperties>
</file>