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26" l="1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H15" i="26" s="1"/>
  <c r="E9" i="26"/>
  <c r="E15" i="26" s="1"/>
  <c r="I15" i="25" l="1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H15" i="25" s="1"/>
  <c r="E10" i="25"/>
  <c r="E15" i="25" s="1"/>
  <c r="H9" i="25"/>
  <c r="E9" i="25"/>
  <c r="E9" i="24" l="1"/>
  <c r="H9" i="24"/>
  <c r="E10" i="24"/>
  <c r="H10" i="24"/>
  <c r="E11" i="24"/>
  <c r="H11" i="24"/>
  <c r="E12" i="24"/>
  <c r="H12" i="24"/>
  <c r="E13" i="24"/>
  <c r="H13" i="24"/>
  <c r="E14" i="24"/>
  <c r="H14" i="24"/>
  <c r="C15" i="24"/>
  <c r="D15" i="24"/>
  <c r="F15" i="24"/>
  <c r="G15" i="24"/>
  <c r="I15" i="24"/>
  <c r="H15" i="24" l="1"/>
  <c r="E15" i="24"/>
  <c r="H10" i="22"/>
  <c r="E10" i="22"/>
  <c r="H12" i="22"/>
  <c r="E12" i="22"/>
  <c r="H13" i="22"/>
  <c r="E13" i="22"/>
  <c r="H14" i="22"/>
  <c r="E11" i="22"/>
  <c r="H11" i="22"/>
  <c r="I15" i="21" l="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H15" i="21" s="1"/>
  <c r="E10" i="21"/>
  <c r="E15" i="21" s="1"/>
  <c r="H9" i="21"/>
  <c r="E9" i="21"/>
  <c r="I15" i="20" l="1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H15" i="20" s="1"/>
  <c r="E9" i="20"/>
  <c r="E15" i="20" s="1"/>
  <c r="I15" i="19" l="1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H15" i="19" s="1"/>
  <c r="E10" i="19"/>
  <c r="E15" i="19" s="1"/>
  <c r="H9" i="19"/>
  <c r="E9" i="19"/>
  <c r="I15" i="18" l="1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H15" i="18" s="1"/>
  <c r="E10" i="18"/>
  <c r="E15" i="18" s="1"/>
  <c r="H9" i="18"/>
  <c r="E9" i="18"/>
  <c r="I15" i="17" l="1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H15" i="17" s="1"/>
  <c r="E9" i="17"/>
  <c r="E15" i="17" s="1"/>
  <c r="I15" i="15" l="1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H15" i="15" s="1"/>
  <c r="E10" i="15"/>
  <c r="E15" i="15" s="1"/>
  <c r="H9" i="15"/>
  <c r="E9" i="15"/>
  <c r="I15" i="14" l="1"/>
  <c r="G15" i="14"/>
  <c r="F15" i="14"/>
  <c r="D15" i="14"/>
  <c r="C15" i="14"/>
  <c r="H14" i="14"/>
  <c r="E14" i="14"/>
  <c r="H13" i="14"/>
  <c r="E13" i="14"/>
  <c r="H12" i="14"/>
  <c r="E12" i="14"/>
  <c r="H11" i="14"/>
  <c r="H15" i="14" s="1"/>
  <c r="E11" i="14"/>
  <c r="H10" i="14"/>
  <c r="E10" i="14"/>
  <c r="H9" i="14"/>
  <c r="E9" i="14"/>
  <c r="E15" i="14" s="1"/>
  <c r="I15" i="13" l="1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H15" i="13" s="1"/>
  <c r="E10" i="13"/>
  <c r="E15" i="13" s="1"/>
  <c r="H9" i="13"/>
  <c r="E9" i="13"/>
  <c r="I15" i="12" l="1"/>
  <c r="G15" i="12"/>
  <c r="F15" i="12"/>
  <c r="D15" i="12"/>
  <c r="C15" i="12"/>
  <c r="H14" i="12"/>
  <c r="E14" i="12"/>
  <c r="H13" i="12"/>
  <c r="E13" i="12"/>
  <c r="H12" i="12"/>
  <c r="E12" i="12"/>
  <c r="H11" i="12"/>
  <c r="E11" i="12"/>
  <c r="H10" i="12"/>
  <c r="H15" i="12" s="1"/>
  <c r="E10" i="12"/>
  <c r="E15" i="12" s="1"/>
  <c r="H9" i="12"/>
  <c r="E9" i="12"/>
  <c r="I15" i="11" l="1"/>
  <c r="G15" i="11"/>
  <c r="F15" i="11"/>
  <c r="D15" i="11"/>
  <c r="C15" i="11"/>
  <c r="H14" i="11"/>
  <c r="E14" i="11"/>
  <c r="H13" i="11"/>
  <c r="E13" i="11"/>
  <c r="H12" i="11"/>
  <c r="E12" i="11"/>
  <c r="H11" i="11"/>
  <c r="E11" i="11"/>
  <c r="H10" i="11"/>
  <c r="H15" i="11" s="1"/>
  <c r="E10" i="11"/>
  <c r="E15" i="11" s="1"/>
  <c r="H9" i="11"/>
  <c r="E9" i="11"/>
  <c r="I15" i="10" l="1"/>
  <c r="G15" i="10"/>
  <c r="F15" i="10"/>
  <c r="D15" i="10"/>
  <c r="C15" i="10"/>
  <c r="H14" i="10"/>
  <c r="E14" i="10"/>
  <c r="H13" i="10"/>
  <c r="E13" i="10"/>
  <c r="H12" i="10"/>
  <c r="E12" i="10"/>
  <c r="H11" i="10"/>
  <c r="E11" i="10"/>
  <c r="H10" i="10"/>
  <c r="H15" i="10" s="1"/>
  <c r="E10" i="10"/>
  <c r="E15" i="10" s="1"/>
  <c r="H9" i="10"/>
  <c r="E9" i="10"/>
  <c r="I15" i="9" l="1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H15" i="9" s="1"/>
  <c r="E10" i="9"/>
  <c r="H9" i="9"/>
  <c r="E9" i="9"/>
  <c r="E15" i="9" s="1"/>
  <c r="I15" i="7" l="1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H15" i="7" s="1"/>
  <c r="E9" i="7"/>
  <c r="E15" i="7" s="1"/>
  <c r="I15" i="6" l="1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H15" i="6" s="1"/>
  <c r="E10" i="6"/>
  <c r="H9" i="6"/>
  <c r="E9" i="6"/>
  <c r="E15" i="6" s="1"/>
  <c r="I15" i="4" l="1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H15" i="4" s="1"/>
  <c r="E10" i="4"/>
  <c r="E15" i="4" s="1"/>
  <c r="H9" i="4"/>
  <c r="E9" i="4"/>
  <c r="I15" i="3" l="1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H15" i="3" s="1"/>
  <c r="E10" i="3"/>
  <c r="E15" i="3" s="1"/>
  <c r="H9" i="3"/>
  <c r="E9" i="3"/>
  <c r="I15" i="2" l="1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H15" i="2" s="1"/>
  <c r="E10" i="2"/>
  <c r="E15" i="2" s="1"/>
  <c r="H9" i="2"/>
  <c r="E9" i="2"/>
  <c r="I15" i="22" l="1"/>
  <c r="G15" i="22"/>
  <c r="F15" i="22"/>
  <c r="D15" i="22"/>
  <c r="C15" i="22"/>
  <c r="H9" i="22"/>
  <c r="H15" i="22" s="1"/>
  <c r="E9" i="22"/>
  <c r="E15" i="22" s="1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H10" i="5"/>
  <c r="E10" i="5"/>
  <c r="H9" i="5"/>
  <c r="E9" i="5"/>
  <c r="H15" i="5" l="1"/>
  <c r="E15" i="5"/>
  <c r="I14" i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<sst xmlns="http://schemas.openxmlformats.org/spreadsheetml/2006/main" count="648" uniqueCount="60">
  <si>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</si>
  <si>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</si>
  <si>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</si>
  <si>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</si>
  <si>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</si>
  <si>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</si>
  <si>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</si>
  <si>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</si>
  <si>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</si>
  <si>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</si>
  <si>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</si>
  <si>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</si>
  <si>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</si>
  <si>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</si>
  <si>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</si>
  <si>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</si>
  <si>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</si>
  <si>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</si>
  <si>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</si>
  <si>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</si>
  <si>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</si>
  <si>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</si>
  <si>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</si>
  <si>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</si>
  <si>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</si>
  <si>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DIVISÃO DE MAGISTRADOS</t>
  </si>
  <si>
    <t>SECRETARIA DE GESTÃO DE PESSOAS</t>
  </si>
  <si>
    <t>2ª REGIÃO</t>
  </si>
  <si>
    <t>4ª REGIÃO</t>
  </si>
  <si>
    <t>TOTAL</t>
  </si>
  <si>
    <t>TRIBUNAL REGIONAL DO TRABALHO DA</t>
  </si>
  <si>
    <t>Juíz Classista de Primeira instância</t>
  </si>
  <si>
    <t>9ª REGIÃO</t>
  </si>
  <si>
    <t>10ª Região</t>
  </si>
  <si>
    <t>TRT-11</t>
  </si>
  <si>
    <t>12ª Região</t>
  </si>
  <si>
    <t>RESOLUÇÃO 102 CNJ - ANEXO IV- QUANTITATIVO DE CARGOS E FUNÇÕES</t>
  </si>
  <si>
    <t>ASSESSORIA DE APIO AOS MAGISTRADOS</t>
  </si>
  <si>
    <t>15ª REGIÃO</t>
  </si>
  <si>
    <t>16ª REGIÃO</t>
  </si>
  <si>
    <t>Secretaria de Gestão de Pessoas</t>
  </si>
  <si>
    <t>17ª REGIÃO</t>
  </si>
  <si>
    <t>18ª REGIÃO</t>
  </si>
  <si>
    <t>DIVISÃO DE GESTÃO DE MAGISTRADOS</t>
  </si>
  <si>
    <t>19ª Região</t>
  </si>
  <si>
    <t>20ª REGIÃO</t>
  </si>
  <si>
    <t>24ª REGIÃO</t>
  </si>
  <si>
    <t>1ª REGIÃO</t>
  </si>
  <si>
    <t>Secretaria Geral da Presidência</t>
  </si>
  <si>
    <t>3ª Região</t>
  </si>
  <si>
    <t>5ª Região</t>
  </si>
  <si>
    <t>6ª REGIÃO</t>
  </si>
  <si>
    <t>7ª REGIÃO</t>
  </si>
  <si>
    <t>8ª REGIÃO</t>
  </si>
  <si>
    <t>13ª Região</t>
  </si>
  <si>
    <t>14ª REGIÃO</t>
  </si>
  <si>
    <t>21ª REGIÃO</t>
  </si>
  <si>
    <t>22ª REGIÃO</t>
  </si>
  <si>
    <t>23ª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</si>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</sst>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d/m/yyyy"/>
  </numFmts>
  <fonts count="77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9"/>
      <color theme="1"/>
      <name val="Arial"/>
      <family val="2"/>
    </font>
    <font>
      <sz val="9"/>
      <color theme="1"/>
      <name val="Arial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sz val="9"/>
      <color rgb="FF000000"/>
      <name val="Arial"/>
      <charset val="1"/>
    </font>
    <font>
      <sz val="9"/>
      <color rgb="FF000000"/>
      <name val="&quot;Google Sans Mono&quot;"/>
      <charset val="1"/>
    </font>
  </fonts>
  <fills count="48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C6C3C6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2CC"/>
      </patternFill>
    </fill>
  </fills>
  <borders count="45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97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7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0"/>
    <xf numFmtId="0" fontId="3" fillId="18" borderId="0"/>
    <xf numFmtId="0" fontId="4" fillId="19" borderId="0"/>
    <xf numFmtId="0" fontId="4" fillId="0" borderId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5" fillId="0" borderId="0"/>
    <xf numFmtId="164" fontId="6" fillId="0" borderId="1"/>
    <xf numFmtId="165" fontId="7" fillId="0" borderId="2" applyProtection="0"/>
    <xf numFmtId="164" fontId="6" fillId="0" borderId="1"/>
    <xf numFmtId="164" fontId="6" fillId="0" borderId="1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9" fillId="24" borderId="0"/>
    <xf numFmtId="164" fontId="10" fillId="0" borderId="0">
      <alignment vertical="top"/>
    </xf>
    <xf numFmtId="165" fontId="11" fillId="0" borderId="0" applyBorder="0" applyProtection="0">
      <alignment vertical="top"/>
    </xf>
    <xf numFmtId="166" fontId="11" fillId="0" borderId="0">
      <alignment vertical="top"/>
    </xf>
    <xf numFmtId="164" fontId="12" fillId="0" borderId="0">
      <alignment horizontal="right"/>
    </xf>
    <xf numFmtId="165" fontId="13" fillId="0" borderId="0" applyBorder="0" applyProtection="0">
      <alignment horizontal="right"/>
    </xf>
    <xf numFmtId="166" fontId="13" fillId="0" borderId="0">
      <alignment horizontal="right"/>
    </xf>
    <xf numFmtId="164" fontId="12" fillId="0" borderId="0">
      <alignment horizontal="left"/>
    </xf>
    <xf numFmtId="165" fontId="13" fillId="0" borderId="0" applyBorder="0" applyProtection="0">
      <alignment horizontal="left"/>
    </xf>
    <xf numFmtId="166" fontId="13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" fillId="0" borderId="0"/>
    <xf numFmtId="0" fontId="16" fillId="0" borderId="0" applyBorder="0" applyProtection="0"/>
    <xf numFmtId="0" fontId="15" fillId="0" borderId="0"/>
    <xf numFmtId="0" fontId="15" fillId="0" borderId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2" fontId="19" fillId="0" borderId="0">
      <protection locked="0"/>
    </xf>
    <xf numFmtId="2" fontId="19" fillId="0" borderId="0" applyBorder="0">
      <protection locked="0"/>
    </xf>
    <xf numFmtId="2" fontId="19" fillId="0" borderId="0">
      <protection locked="0"/>
    </xf>
    <xf numFmtId="2" fontId="19" fillId="0" borderId="0">
      <protection locked="0"/>
    </xf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2" fillId="0" borderId="0">
      <alignment vertical="center"/>
    </xf>
    <xf numFmtId="0" fontId="23" fillId="0" borderId="0" applyBorder="0" applyProtection="0">
      <alignment vertical="center"/>
    </xf>
    <xf numFmtId="0" fontId="23" fillId="0" borderId="0">
      <alignment vertical="center"/>
    </xf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4" fontId="1" fillId="0" borderId="0"/>
    <xf numFmtId="4" fontId="1" fillId="0" borderId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169" fontId="1" fillId="0" borderId="0"/>
    <xf numFmtId="3" fontId="1" fillId="0" borderId="0"/>
    <xf numFmtId="3" fontId="1" fillId="0" borderId="0" applyBorder="0" applyProtection="0"/>
    <xf numFmtId="3" fontId="1" fillId="0" borderId="0"/>
    <xf numFmtId="3" fontId="1" fillId="0" borderId="0"/>
    <xf numFmtId="170" fontId="1" fillId="0" borderId="0"/>
    <xf numFmtId="0" fontId="1" fillId="0" borderId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1" fillId="0" borderId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172" fontId="1" fillId="0" borderId="0"/>
    <xf numFmtId="172" fontId="1" fillId="0" borderId="0" applyBorder="0" applyProtection="0"/>
    <xf numFmtId="172" fontId="1" fillId="0" borderId="0"/>
    <xf numFmtId="172" fontId="1" fillId="0" borderId="0"/>
    <xf numFmtId="173" fontId="1" fillId="0" borderId="0"/>
    <xf numFmtId="173" fontId="1" fillId="0" borderId="0" applyBorder="0" applyProtection="0"/>
    <xf numFmtId="173" fontId="1" fillId="0" borderId="0"/>
    <xf numFmtId="173" fontId="1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7" borderId="3" applyProtection="0"/>
    <xf numFmtId="0" fontId="29" fillId="26" borderId="0"/>
    <xf numFmtId="174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5" fillId="0" borderId="0" applyBorder="0" applyProtection="0"/>
    <xf numFmtId="174" fontId="25" fillId="0" borderId="0" applyBorder="0" applyProtection="0"/>
    <xf numFmtId="174" fontId="25" fillId="0" borderId="0" applyBorder="0" applyProtection="0"/>
    <xf numFmtId="175" fontId="26" fillId="0" borderId="0" applyBorder="0" applyProtection="0"/>
    <xf numFmtId="174" fontId="25" fillId="0" borderId="0" applyBorder="0" applyProtection="0"/>
    <xf numFmtId="174" fontId="2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6">
      <alignment horizontal="center"/>
    </xf>
    <xf numFmtId="0" fontId="32" fillId="0" borderId="6" applyProtection="0">
      <alignment horizontal="center"/>
    </xf>
    <xf numFmtId="0" fontId="31" fillId="0" borderId="6">
      <alignment horizontal="center"/>
    </xf>
    <xf numFmtId="0" fontId="31" fillId="0" borderId="6">
      <alignment horizontal="center"/>
    </xf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0" fontId="33" fillId="0" borderId="0">
      <alignment horizontal="left"/>
    </xf>
    <xf numFmtId="0" fontId="34" fillId="0" borderId="0" applyBorder="0" applyProtection="0">
      <alignment horizontal="left"/>
    </xf>
    <xf numFmtId="0" fontId="34" fillId="0" borderId="0">
      <alignment horizontal="left"/>
    </xf>
    <xf numFmtId="0" fontId="35" fillId="0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36" fillId="4" borderId="0"/>
    <xf numFmtId="0" fontId="37" fillId="0" borderId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9" fillId="0" borderId="0" applyBorder="0" applyProtection="0">
      <alignment horizontal="center"/>
    </xf>
    <xf numFmtId="0" fontId="40" fillId="0" borderId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2" fillId="0" borderId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39" fillId="0" borderId="0" applyBorder="0" applyProtection="0">
      <alignment horizontal="center" textRotation="90"/>
    </xf>
    <xf numFmtId="0" fontId="44" fillId="0" borderId="0"/>
    <xf numFmtId="0" fontId="45" fillId="0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6" fillId="0" borderId="0"/>
    <xf numFmtId="0" fontId="6" fillId="0" borderId="0"/>
    <xf numFmtId="0" fontId="7" fillId="0" borderId="0" applyBorder="0" applyProtection="0"/>
    <xf numFmtId="0" fontId="6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31" fillId="0" borderId="10">
      <alignment horizontal="center"/>
    </xf>
    <xf numFmtId="0" fontId="46" fillId="0" borderId="11">
      <alignment horizontal="center"/>
    </xf>
    <xf numFmtId="176" fontId="1" fillId="0" borderId="0"/>
    <xf numFmtId="176" fontId="1" fillId="0" borderId="0" applyBorder="0" applyProtection="0"/>
    <xf numFmtId="176" fontId="1" fillId="0" borderId="0"/>
    <xf numFmtId="176" fontId="1" fillId="0" borderId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167" fontId="1" fillId="0" borderId="0"/>
    <xf numFmtId="177" fontId="25" fillId="0" borderId="0" applyBorder="0" applyProtection="0"/>
    <xf numFmtId="177" fontId="25" fillId="0" borderId="0" applyBorder="0" applyProtection="0"/>
    <xf numFmtId="177" fontId="25" fillId="0" borderId="0" applyBorder="0" applyProtection="0"/>
    <xf numFmtId="178" fontId="26" fillId="0" borderId="0" applyBorder="0" applyProtection="0"/>
    <xf numFmtId="177" fontId="25" fillId="0" borderId="0" applyBorder="0" applyProtection="0"/>
    <xf numFmtId="177" fontId="25" fillId="0" borderId="0" applyBorder="0" applyProtection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8" fillId="28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62" fillId="0" borderId="0"/>
    <xf numFmtId="0" fontId="6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0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5" fillId="0" borderId="0"/>
    <xf numFmtId="0" fontId="26" fillId="0" borderId="0" applyBorder="0" applyProtection="0"/>
    <xf numFmtId="0" fontId="50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10" fontId="1" fillId="0" borderId="0"/>
    <xf numFmtId="179" fontId="19" fillId="0" borderId="0">
      <protection locked="0"/>
    </xf>
    <xf numFmtId="179" fontId="19" fillId="0" borderId="0" applyBorder="0">
      <protection locked="0"/>
    </xf>
    <xf numFmtId="179" fontId="19" fillId="0" borderId="0">
      <protection locked="0"/>
    </xf>
    <xf numFmtId="179" fontId="19" fillId="0" borderId="0">
      <protection locked="0"/>
    </xf>
    <xf numFmtId="180" fontId="19" fillId="0" borderId="0">
      <protection locked="0"/>
    </xf>
    <xf numFmtId="181" fontId="19" fillId="0" borderId="0" applyBorder="0">
      <protection locked="0"/>
    </xf>
    <xf numFmtId="180" fontId="19" fillId="0" borderId="0">
      <protection locked="0"/>
    </xf>
    <xf numFmtId="180" fontId="19" fillId="0" borderId="0">
      <protection locked="0"/>
    </xf>
    <xf numFmtId="9" fontId="25" fillId="0" borderId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</cellStyleXfs>
  <cellXfs count="315">
    <xf numFmtId="0" fontId="0" fillId="0" borderId="0" xfId="0"/>
    <xf numFmtId="0" fontId="56" fillId="0" borderId="0" xfId="1512" applyFont="1" applyAlignment="1"/>
    <xf numFmtId="0" fontId="56" fillId="0" borderId="0" xfId="1512" applyFont="1"/>
    <xf numFmtId="0" fontId="57" fillId="0" borderId="0" xfId="1512" applyFont="1"/>
    <xf numFmtId="0" fontId="59" fillId="0" borderId="0" xfId="1512" applyFont="1" applyAlignment="1">
      <alignment vertical="center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56" fillId="0" borderId="14" xfId="1512" applyFont="1" applyBorder="1" applyAlignment="1">
      <alignment horizontal="left" wrapText="1"/>
    </xf>
    <xf numFmtId="3" fontId="56" fillId="32" borderId="14" xfId="1512" applyNumberFormat="1" applyFont="1" applyFill="1" applyBorder="1" applyAlignment="1">
      <alignment horizontal="right" vertical="top" wrapText="1"/>
    </xf>
    <xf numFmtId="0" fontId="56" fillId="33" borderId="14" xfId="1512" applyFont="1" applyFill="1" applyBorder="1"/>
    <xf numFmtId="0" fontId="56" fillId="0" borderId="14" xfId="1512" applyFont="1" applyBorder="1" applyAlignment="1">
      <alignment wrapText="1"/>
    </xf>
    <xf numFmtId="0" fontId="58" fillId="29" borderId="14" xfId="1512" applyFont="1" applyFill="1" applyBorder="1" applyAlignment="1">
      <alignment horizontal="center" vertical="center" wrapText="1"/>
    </xf>
    <xf numFmtId="3" fontId="58" fillId="30" borderId="14" xfId="1512" applyNumberFormat="1" applyFont="1" applyFill="1" applyBorder="1" applyAlignment="1">
      <alignment horizontal="right" vertical="center" wrapText="1"/>
    </xf>
    <xf numFmtId="3" fontId="58" fillId="31" borderId="14" xfId="1512" applyNumberFormat="1" applyFont="1" applyFill="1" applyBorder="1" applyAlignment="1">
      <alignment horizontal="right" vertical="center" wrapText="1"/>
    </xf>
    <xf numFmtId="0" fontId="60" fillId="0" borderId="0" xfId="1512" applyFont="1"/>
    <xf numFmtId="0" fontId="63" fillId="0" borderId="0" xfId="0" applyFont="1" applyProtection="1"/>
    <xf numFmtId="0" fontId="0" fillId="0" borderId="0" xfId="0" applyProtection="1"/>
    <xf numFmtId="0" fontId="64" fillId="34" borderId="15" xfId="0" applyFont="1" applyFill="1" applyBorder="1" applyAlignment="1" applyProtection="1"/>
    <xf numFmtId="0" fontId="64" fillId="34" borderId="0" xfId="0" applyFont="1" applyFill="1" applyBorder="1" applyAlignment="1" applyProtection="1"/>
    <xf numFmtId="0" fontId="63" fillId="35" borderId="0" xfId="0" applyFont="1" applyFill="1" applyBorder="1" applyProtection="1">
      <protection locked="0"/>
    </xf>
    <xf numFmtId="0" fontId="63" fillId="34" borderId="16" xfId="0" applyFont="1" applyFill="1" applyBorder="1" applyProtection="1"/>
    <xf numFmtId="0" fontId="61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4" fillId="34" borderId="17" xfId="0" applyFont="1" applyFill="1" applyBorder="1" applyProtection="1"/>
    <xf numFmtId="0" fontId="64" fillId="34" borderId="18" xfId="0" applyFont="1" applyFill="1" applyBorder="1" applyProtection="1"/>
    <xf numFmtId="14" fontId="64" fillId="35" borderId="18" xfId="0" applyNumberFormat="1" applyFont="1" applyFill="1" applyBorder="1" applyProtection="1">
      <protection locked="0"/>
    </xf>
    <xf numFmtId="0" fontId="61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4" fillId="0" borderId="0" xfId="0" applyFont="1" applyProtection="1"/>
    <xf numFmtId="0" fontId="61" fillId="0" borderId="0" xfId="0" applyFont="1" applyProtection="1"/>
    <xf numFmtId="3" fontId="61" fillId="36" borderId="20" xfId="0" applyNumberFormat="1" applyFont="1" applyFill="1" applyBorder="1" applyAlignment="1" applyProtection="1">
      <alignment horizontal="right" vertical="top" wrapText="1"/>
    </xf>
    <xf numFmtId="0" fontId="61" fillId="36" borderId="20" xfId="0" applyFont="1" applyFill="1" applyBorder="1" applyProtection="1"/>
    <xf numFmtId="0" fontId="61" fillId="34" borderId="20" xfId="0" applyFont="1" applyFill="1" applyBorder="1" applyAlignment="1" applyProtection="1">
      <alignment horizontal="left" wrapText="1"/>
    </xf>
    <xf numFmtId="0" fontId="61" fillId="34" borderId="20" xfId="0" applyFont="1" applyFill="1" applyBorder="1" applyAlignment="1" applyProtection="1">
      <alignment wrapText="1"/>
    </xf>
    <xf numFmtId="0" fontId="61" fillId="34" borderId="20" xfId="0" applyFont="1" applyFill="1" applyBorder="1" applyAlignment="1" applyProtection="1">
      <alignment horizontal="center" wrapText="1"/>
    </xf>
    <xf numFmtId="3" fontId="61" fillId="34" borderId="20" xfId="0" applyNumberFormat="1" applyFont="1" applyFill="1" applyBorder="1" applyAlignment="1" applyProtection="1">
      <alignment horizontal="right" vertical="top" wrapText="1"/>
    </xf>
    <xf numFmtId="0" fontId="64" fillId="34" borderId="21" xfId="0" applyFont="1" applyFill="1" applyBorder="1" applyAlignment="1" applyProtection="1"/>
    <xf numFmtId="0" fontId="64" fillId="34" borderId="22" xfId="0" applyFont="1" applyFill="1" applyBorder="1" applyProtection="1"/>
    <xf numFmtId="0" fontId="63" fillId="34" borderId="22" xfId="0" applyFont="1" applyFill="1" applyBorder="1" applyProtection="1"/>
    <xf numFmtId="0" fontId="63" fillId="34" borderId="23" xfId="0" applyFont="1" applyFill="1" applyBorder="1" applyProtection="1"/>
    <xf numFmtId="0" fontId="61" fillId="34" borderId="20" xfId="0" applyFont="1" applyFill="1" applyBorder="1" applyAlignment="1" applyProtection="1">
      <alignment horizontal="center" vertical="center" wrapText="1"/>
    </xf>
    <xf numFmtId="182" fontId="65" fillId="0" borderId="24" xfId="1151" applyNumberFormat="1" applyFont="1" applyBorder="1" applyAlignment="1" applyProtection="1">
      <alignment horizontal="right" vertical="top" wrapText="1"/>
      <protection locked="0"/>
    </xf>
    <xf numFmtId="0" fontId="61" fillId="35" borderId="20" xfId="0" applyFont="1" applyFill="1" applyBorder="1" applyProtection="1">
      <protection locked="0"/>
    </xf>
    <xf numFmtId="0" fontId="61" fillId="0" borderId="20" xfId="0" applyFont="1" applyBorder="1" applyProtection="1">
      <protection locked="0"/>
    </xf>
    <xf numFmtId="0" fontId="61" fillId="34" borderId="20" xfId="0" applyFont="1" applyFill="1" applyBorder="1" applyAlignment="1" applyProtection="1">
      <alignment horizontal="center" vertical="center" wrapText="1"/>
    </xf>
    <xf numFmtId="0" fontId="61" fillId="34" borderId="20" xfId="0" applyFont="1" applyFill="1" applyBorder="1" applyAlignment="1" applyProtection="1">
      <alignment horizontal="center" vertical="center" wrapText="1"/>
    </xf>
    <xf numFmtId="3" fontId="61" fillId="0" borderId="20" xfId="0" applyNumberFormat="1" applyFont="1" applyBorder="1" applyAlignment="1" applyProtection="1">
      <alignment horizontal="right" vertical="top" wrapText="1"/>
      <protection locked="0"/>
    </xf>
    <xf numFmtId="0" fontId="59" fillId="37" borderId="21" xfId="0" applyFont="1" applyFill="1" applyBorder="1" applyAlignment="1" applyProtection="1"/>
    <xf numFmtId="0" fontId="59" fillId="37" borderId="22" xfId="0" applyFont="1" applyFill="1" applyBorder="1" applyAlignment="1" applyProtection="1"/>
    <xf numFmtId="0" fontId="66" fillId="37" borderId="22" xfId="0" applyFont="1" applyFill="1" applyBorder="1" applyAlignment="1" applyProtection="1"/>
    <xf numFmtId="0" fontId="66" fillId="37" borderId="23" xfId="0" applyFont="1" applyFill="1" applyBorder="1" applyAlignment="1" applyProtection="1"/>
    <xf numFmtId="0" fontId="66" fillId="0" borderId="0" xfId="0" applyFont="1" applyAlignment="1" applyProtection="1"/>
    <xf numFmtId="0" fontId="59" fillId="37" borderId="15" xfId="0" applyFont="1" applyFill="1" applyBorder="1" applyAlignment="1" applyProtection="1"/>
    <xf numFmtId="0" fontId="59" fillId="37" borderId="0" xfId="0" applyFont="1" applyFill="1" applyAlignment="1" applyProtection="1"/>
    <xf numFmtId="0" fontId="66" fillId="38" borderId="0" xfId="0" applyFont="1" applyFill="1" applyAlignment="1" applyProtection="1">
      <protection locked="0"/>
    </xf>
    <xf numFmtId="0" fontId="66" fillId="37" borderId="16" xfId="0" applyFont="1" applyFill="1" applyBorder="1" applyAlignment="1" applyProtection="1"/>
    <xf numFmtId="0" fontId="56" fillId="37" borderId="0" xfId="0" applyFont="1" applyFill="1" applyAlignment="1" applyProtection="1"/>
    <xf numFmtId="0" fontId="0" fillId="37" borderId="0" xfId="0" applyFill="1" applyAlignment="1" applyProtection="1"/>
    <xf numFmtId="0" fontId="0" fillId="37" borderId="16" xfId="0" applyFill="1" applyBorder="1" applyAlignment="1" applyProtection="1"/>
    <xf numFmtId="0" fontId="0" fillId="0" borderId="0" xfId="0" applyAlignment="1" applyProtection="1"/>
    <xf numFmtId="0" fontId="59" fillId="37" borderId="17" xfId="0" applyFont="1" applyFill="1" applyBorder="1" applyAlignment="1" applyProtection="1"/>
    <xf numFmtId="0" fontId="59" fillId="37" borderId="18" xfId="0" applyFont="1" applyFill="1" applyBorder="1" applyAlignment="1" applyProtection="1"/>
    <xf numFmtId="183" fontId="59" fillId="38" borderId="18" xfId="0" applyNumberFormat="1" applyFont="1" applyFill="1" applyBorder="1" applyAlignment="1" applyProtection="1">
      <protection locked="0"/>
    </xf>
    <xf numFmtId="0" fontId="56" fillId="37" borderId="18" xfId="0" applyFont="1" applyFill="1" applyBorder="1" applyAlignment="1" applyProtection="1"/>
    <xf numFmtId="0" fontId="0" fillId="37" borderId="18" xfId="0" applyFill="1" applyBorder="1" applyAlignment="1" applyProtection="1"/>
    <xf numFmtId="0" fontId="0" fillId="37" borderId="19" xfId="0" applyFill="1" applyBorder="1" applyAlignment="1" applyProtection="1"/>
    <xf numFmtId="0" fontId="59" fillId="0" borderId="0" xfId="0" applyFont="1" applyAlignment="1" applyProtection="1"/>
    <xf numFmtId="0" fontId="56" fillId="0" borderId="0" xfId="0" applyFont="1" applyAlignment="1" applyProtection="1"/>
    <xf numFmtId="0" fontId="56" fillId="37" borderId="20" xfId="0" applyFont="1" applyFill="1" applyBorder="1" applyAlignment="1" applyProtection="1">
      <alignment horizontal="center" vertical="center" wrapText="1"/>
    </xf>
    <xf numFmtId="0" fontId="56" fillId="37" borderId="20" xfId="0" applyFont="1" applyFill="1" applyBorder="1" applyAlignment="1" applyProtection="1">
      <alignment horizontal="left" wrapText="1"/>
    </xf>
    <xf numFmtId="3" fontId="56" fillId="0" borderId="20" xfId="0" applyNumberFormat="1" applyFont="1" applyBorder="1" applyAlignment="1" applyProtection="1">
      <alignment horizontal="right" vertical="top" wrapText="1"/>
      <protection locked="0"/>
    </xf>
    <xf numFmtId="3" fontId="56" fillId="39" borderId="20" xfId="0" applyNumberFormat="1" applyFont="1" applyFill="1" applyBorder="1" applyAlignment="1" applyProtection="1">
      <alignment horizontal="right" vertical="top" wrapText="1"/>
    </xf>
    <xf numFmtId="0" fontId="56" fillId="38" borderId="20" xfId="0" applyFont="1" applyFill="1" applyBorder="1" applyAlignment="1" applyProtection="1">
      <protection locked="0"/>
    </xf>
    <xf numFmtId="0" fontId="56" fillId="0" borderId="20" xfId="0" applyFont="1" applyBorder="1" applyAlignment="1" applyProtection="1">
      <protection locked="0"/>
    </xf>
    <xf numFmtId="0" fontId="56" fillId="39" borderId="20" xfId="0" applyFont="1" applyFill="1" applyBorder="1" applyAlignment="1" applyProtection="1"/>
    <xf numFmtId="0" fontId="56" fillId="37" borderId="20" xfId="0" applyFont="1" applyFill="1" applyBorder="1" applyAlignment="1" applyProtection="1">
      <alignment wrapText="1"/>
    </xf>
    <xf numFmtId="0" fontId="56" fillId="37" borderId="20" xfId="0" applyFont="1" applyFill="1" applyBorder="1" applyAlignment="1" applyProtection="1">
      <alignment horizontal="center" wrapText="1"/>
    </xf>
    <xf numFmtId="3" fontId="56" fillId="37" borderId="20" xfId="0" applyNumberFormat="1" applyFont="1" applyFill="1" applyBorder="1" applyAlignment="1" applyProtection="1">
      <alignment horizontal="right" vertical="top" wrapText="1"/>
    </xf>
    <xf numFmtId="0" fontId="56" fillId="40" borderId="25" xfId="0" applyFont="1" applyFill="1" applyBorder="1" applyAlignment="1" applyProtection="1">
      <alignment horizontal="center" vertical="center" wrapText="1"/>
    </xf>
    <xf numFmtId="0" fontId="56" fillId="40" borderId="25" xfId="0" applyFont="1" applyFill="1" applyBorder="1" applyAlignment="1" applyProtection="1">
      <alignment horizontal="left" wrapText="1"/>
    </xf>
    <xf numFmtId="3" fontId="56" fillId="0" borderId="25" xfId="0" applyNumberFormat="1" applyFont="1" applyBorder="1" applyAlignment="1" applyProtection="1">
      <alignment horizontal="right" vertical="top" wrapText="1"/>
      <protection locked="0"/>
    </xf>
    <xf numFmtId="3" fontId="56" fillId="39" borderId="25" xfId="0" applyNumberFormat="1" applyFont="1" applyFill="1" applyBorder="1" applyAlignment="1" applyProtection="1">
      <alignment horizontal="right" vertical="top" wrapText="1"/>
    </xf>
    <xf numFmtId="0" fontId="56" fillId="38" borderId="25" xfId="0" applyFont="1" applyFill="1" applyBorder="1" applyProtection="1">
      <protection locked="0"/>
    </xf>
    <xf numFmtId="0" fontId="56" fillId="0" borderId="25" xfId="0" applyFont="1" applyBorder="1" applyProtection="1">
      <protection locked="0"/>
    </xf>
    <xf numFmtId="0" fontId="56" fillId="39" borderId="25" xfId="0" applyFont="1" applyFill="1" applyBorder="1" applyProtection="1"/>
    <xf numFmtId="0" fontId="56" fillId="40" borderId="25" xfId="0" applyFont="1" applyFill="1" applyBorder="1" applyAlignment="1" applyProtection="1">
      <alignment wrapText="1"/>
    </xf>
    <xf numFmtId="0" fontId="56" fillId="40" borderId="25" xfId="0" applyFont="1" applyFill="1" applyBorder="1" applyAlignment="1" applyProtection="1">
      <alignment horizontal="center" wrapText="1"/>
    </xf>
    <xf numFmtId="3" fontId="56" fillId="40" borderId="25" xfId="0" applyNumberFormat="1" applyFont="1" applyFill="1" applyBorder="1" applyAlignment="1" applyProtection="1">
      <alignment horizontal="right" vertical="top" wrapText="1"/>
    </xf>
    <xf numFmtId="0" fontId="65" fillId="41" borderId="24" xfId="0" applyFont="1" applyFill="1" applyBorder="1" applyAlignment="1">
      <alignment horizontal="center" vertical="center" wrapText="1"/>
    </xf>
    <xf numFmtId="0" fontId="65" fillId="41" borderId="24" xfId="0" applyFont="1" applyFill="1" applyBorder="1" applyAlignment="1">
      <alignment horizontal="left" wrapText="1"/>
    </xf>
    <xf numFmtId="3" fontId="65" fillId="0" borderId="24" xfId="0" applyNumberFormat="1" applyFont="1" applyBorder="1" applyAlignment="1">
      <alignment horizontal="right" vertical="top" wrapText="1"/>
    </xf>
    <xf numFmtId="3" fontId="65" fillId="43" borderId="24" xfId="0" applyNumberFormat="1" applyFont="1" applyFill="1" applyBorder="1" applyAlignment="1">
      <alignment horizontal="right" vertical="top" wrapText="1"/>
    </xf>
    <xf numFmtId="0" fontId="65" fillId="42" borderId="24" xfId="0" applyFont="1" applyFill="1" applyBorder="1"/>
    <xf numFmtId="0" fontId="65" fillId="0" borderId="24" xfId="0" applyFont="1" applyBorder="1"/>
    <xf numFmtId="0" fontId="65" fillId="43" borderId="24" xfId="0" applyFont="1" applyFill="1" applyBorder="1"/>
    <xf numFmtId="0" fontId="65" fillId="0" borderId="24" xfId="0" applyFont="1" applyBorder="1" applyAlignment="1"/>
    <xf numFmtId="0" fontId="65" fillId="41" borderId="24" xfId="0" applyFont="1" applyFill="1" applyBorder="1" applyAlignment="1">
      <alignment wrapText="1"/>
    </xf>
    <xf numFmtId="0" fontId="65" fillId="41" borderId="24" xfId="0" applyFont="1" applyFill="1" applyBorder="1" applyAlignment="1">
      <alignment horizontal="center" wrapText="1"/>
    </xf>
    <xf numFmtId="3" fontId="65" fillId="41" borderId="24" xfId="0" applyNumberFormat="1" applyFont="1" applyFill="1" applyBorder="1" applyAlignment="1">
      <alignment horizontal="right" vertical="top" wrapText="1"/>
    </xf>
    <xf numFmtId="0" fontId="61" fillId="34" borderId="20" xfId="0" applyFont="1" applyFill="1" applyBorder="1" applyAlignment="1">
      <alignment horizontal="center" vertical="center" wrapText="1"/>
    </xf>
    <xf numFmtId="0" fontId="61" fillId="34" borderId="20" xfId="0" applyFont="1" applyFill="1" applyBorder="1" applyAlignment="1">
      <alignment horizontal="left" wrapText="1"/>
    </xf>
    <xf numFmtId="3" fontId="0" fillId="0" borderId="0" xfId="0" applyNumberFormat="1" applyFont="1" applyBorder="1" applyAlignment="1" applyProtection="1">
      <alignment horizontal="right" vertical="top" wrapText="1"/>
      <protection locked="0"/>
    </xf>
    <xf numFmtId="3" fontId="0" fillId="0" borderId="15" xfId="0" applyNumberFormat="1" applyFont="1" applyBorder="1" applyAlignment="1" applyProtection="1">
      <alignment horizontal="right" vertical="top" wrapText="1"/>
      <protection locked="0"/>
    </xf>
    <xf numFmtId="3" fontId="61" fillId="36" borderId="20" xfId="0" applyNumberFormat="1" applyFont="1" applyFill="1" applyBorder="1" applyAlignment="1">
      <alignment horizontal="right" vertical="top" wrapText="1"/>
    </xf>
    <xf numFmtId="0" fontId="61" fillId="36" borderId="20" xfId="0" applyFont="1" applyFill="1" applyBorder="1"/>
    <xf numFmtId="3" fontId="67" fillId="0" borderId="22" xfId="0" applyNumberFormat="1" applyFont="1" applyBorder="1" applyAlignment="1" applyProtection="1">
      <alignment horizontal="right" vertical="top" wrapText="1"/>
      <protection locked="0"/>
    </xf>
    <xf numFmtId="3" fontId="0" fillId="0" borderId="21" xfId="0" applyNumberFormat="1" applyFont="1" applyBorder="1" applyAlignment="1" applyProtection="1">
      <alignment horizontal="right" vertical="top" wrapText="1"/>
      <protection locked="0"/>
    </xf>
    <xf numFmtId="3" fontId="0" fillId="0" borderId="22" xfId="0" applyNumberFormat="1" applyFont="1" applyBorder="1" applyAlignment="1" applyProtection="1">
      <alignment horizontal="right" vertical="top" wrapText="1"/>
      <protection locked="0"/>
    </xf>
    <xf numFmtId="3" fontId="67" fillId="0" borderId="21" xfId="0" applyNumberFormat="1" applyFont="1" applyBorder="1" applyAlignment="1" applyProtection="1">
      <alignment horizontal="right" vertical="top" wrapText="1"/>
      <protection locked="0"/>
    </xf>
    <xf numFmtId="0" fontId="61" fillId="34" borderId="20" xfId="0" applyFont="1" applyFill="1" applyBorder="1" applyAlignment="1">
      <alignment wrapText="1"/>
    </xf>
    <xf numFmtId="0" fontId="61" fillId="34" borderId="20" xfId="0" applyFont="1" applyFill="1" applyBorder="1" applyAlignment="1">
      <alignment horizontal="center" wrapText="1"/>
    </xf>
    <xf numFmtId="3" fontId="61" fillId="34" borderId="20" xfId="0" applyNumberFormat="1" applyFont="1" applyFill="1" applyBorder="1" applyAlignment="1">
      <alignment horizontal="right" vertical="top" wrapText="1"/>
    </xf>
    <xf numFmtId="0" fontId="61" fillId="34" borderId="20" xfId="1274" applyFont="1" applyFill="1" applyBorder="1" applyAlignment="1">
      <alignment horizontal="center" vertical="center" wrapText="1"/>
    </xf>
    <xf numFmtId="0" fontId="61" fillId="0" borderId="20" xfId="1274" applyFont="1" applyBorder="1" applyAlignment="1">
      <alignment horizontal="left" wrapText="1"/>
    </xf>
    <xf numFmtId="3" fontId="61" fillId="0" borderId="20" xfId="1274" applyNumberFormat="1" applyFont="1" applyBorder="1" applyAlignment="1">
      <alignment horizontal="right" vertical="top" wrapText="1"/>
    </xf>
    <xf numFmtId="3" fontId="61" fillId="44" borderId="20" xfId="1274" applyNumberFormat="1" applyFont="1" applyFill="1" applyBorder="1" applyAlignment="1">
      <alignment horizontal="right" vertical="top" wrapText="1"/>
    </xf>
    <xf numFmtId="0" fontId="61" fillId="0" borderId="20" xfId="1274" applyFont="1" applyBorder="1"/>
    <xf numFmtId="0" fontId="61" fillId="44" borderId="20" xfId="1274" applyFont="1" applyFill="1" applyBorder="1"/>
    <xf numFmtId="0" fontId="61" fillId="0" borderId="20" xfId="1274" applyFont="1" applyBorder="1" applyProtection="1"/>
    <xf numFmtId="3" fontId="61" fillId="0" borderId="20" xfId="1274" applyNumberFormat="1" applyFont="1" applyBorder="1" applyAlignment="1" applyProtection="1">
      <alignment horizontal="right" vertical="top" wrapText="1"/>
    </xf>
    <xf numFmtId="0" fontId="61" fillId="0" borderId="20" xfId="1274" applyFont="1" applyBorder="1" applyAlignment="1">
      <alignment wrapText="1"/>
    </xf>
    <xf numFmtId="0" fontId="61" fillId="34" borderId="20" xfId="1274" applyFont="1" applyFill="1" applyBorder="1" applyAlignment="1">
      <alignment horizontal="center" wrapText="1"/>
    </xf>
    <xf numFmtId="3" fontId="61" fillId="34" borderId="20" xfId="1274" applyNumberFormat="1" applyFont="1" applyFill="1" applyBorder="1" applyAlignment="1">
      <alignment horizontal="right" vertical="top" wrapText="1"/>
    </xf>
    <xf numFmtId="0" fontId="64" fillId="34" borderId="21" xfId="0" applyFont="1" applyFill="1" applyBorder="1"/>
    <xf numFmtId="0" fontId="64" fillId="34" borderId="22" xfId="0" applyFont="1" applyFill="1" applyBorder="1"/>
    <xf numFmtId="0" fontId="63" fillId="34" borderId="22" xfId="0" applyFont="1" applyFill="1" applyBorder="1"/>
    <xf numFmtId="0" fontId="63" fillId="34" borderId="23" xfId="0" applyFont="1" applyFill="1" applyBorder="1"/>
    <xf numFmtId="0" fontId="63" fillId="0" borderId="0" xfId="0" applyFont="1"/>
    <xf numFmtId="0" fontId="64" fillId="34" borderId="15" xfId="0" applyFont="1" applyFill="1" applyBorder="1"/>
    <xf numFmtId="0" fontId="64" fillId="34" borderId="0" xfId="0" applyFont="1" applyFill="1"/>
    <xf numFmtId="0" fontId="63" fillId="35" borderId="0" xfId="0" applyFont="1" applyFill="1" applyProtection="1">
      <protection locked="0"/>
    </xf>
    <xf numFmtId="0" fontId="63" fillId="34" borderId="16" xfId="0" applyFont="1" applyFill="1" applyBorder="1"/>
    <xf numFmtId="0" fontId="61" fillId="34" borderId="0" xfId="0" applyFont="1" applyFill="1"/>
    <xf numFmtId="0" fontId="0" fillId="34" borderId="0" xfId="0" applyFill="1"/>
    <xf numFmtId="0" fontId="0" fillId="34" borderId="16" xfId="0" applyFill="1" applyBorder="1"/>
    <xf numFmtId="0" fontId="64" fillId="34" borderId="17" xfId="0" applyFont="1" applyFill="1" applyBorder="1"/>
    <xf numFmtId="0" fontId="64" fillId="34" borderId="18" xfId="0" applyFont="1" applyFill="1" applyBorder="1"/>
    <xf numFmtId="0" fontId="61" fillId="34" borderId="18" xfId="0" applyFont="1" applyFill="1" applyBorder="1"/>
    <xf numFmtId="0" fontId="0" fillId="34" borderId="18" xfId="0" applyFill="1" applyBorder="1"/>
    <xf numFmtId="0" fontId="0" fillId="34" borderId="19" xfId="0" applyFill="1" applyBorder="1"/>
    <xf numFmtId="0" fontId="64" fillId="0" borderId="0" xfId="0" applyFont="1"/>
    <xf numFmtId="0" fontId="61" fillId="0" borderId="0" xfId="0" applyFont="1"/>
    <xf numFmtId="0" fontId="59" fillId="37" borderId="21" xfId="0" applyFont="1" applyFill="1" applyBorder="1"/>
    <xf numFmtId="0" fontId="59" fillId="37" borderId="22" xfId="0" applyFont="1" applyFill="1" applyBorder="1"/>
    <xf numFmtId="0" fontId="66" fillId="37" borderId="22" xfId="0" applyFont="1" applyFill="1" applyBorder="1"/>
    <xf numFmtId="0" fontId="66" fillId="37" borderId="23" xfId="0" applyFont="1" applyFill="1" applyBorder="1"/>
    <xf numFmtId="0" fontId="66" fillId="0" borderId="0" xfId="0" applyFont="1"/>
    <xf numFmtId="0" fontId="59" fillId="37" borderId="15" xfId="0" applyFont="1" applyFill="1" applyBorder="1"/>
    <xf numFmtId="0" fontId="59" fillId="37" borderId="0" xfId="0" applyFont="1" applyFill="1"/>
    <xf numFmtId="0" fontId="66" fillId="38" borderId="0" xfId="0" applyFont="1" applyFill="1" applyProtection="1">
      <protection locked="0"/>
    </xf>
    <xf numFmtId="0" fontId="66" fillId="37" borderId="16" xfId="0" applyFont="1" applyFill="1" applyBorder="1"/>
    <xf numFmtId="0" fontId="56" fillId="37" borderId="0" xfId="0" applyFont="1" applyFill="1"/>
    <xf numFmtId="0" fontId="0" fillId="37" borderId="0" xfId="0" applyFill="1"/>
    <xf numFmtId="0" fontId="0" fillId="37" borderId="16" xfId="0" applyFill="1" applyBorder="1"/>
    <xf numFmtId="0" fontId="59" fillId="37" borderId="17" xfId="0" applyFont="1" applyFill="1" applyBorder="1"/>
    <xf numFmtId="0" fontId="59" fillId="37" borderId="18" xfId="0" applyFont="1" applyFill="1" applyBorder="1"/>
    <xf numFmtId="183" fontId="59" fillId="38" borderId="18" xfId="0" applyNumberFormat="1" applyFont="1" applyFill="1" applyBorder="1" applyProtection="1">
      <protection locked="0"/>
    </xf>
    <xf numFmtId="0" fontId="56" fillId="37" borderId="18" xfId="0" applyFont="1" applyFill="1" applyBorder="1"/>
    <xf numFmtId="0" fontId="0" fillId="37" borderId="18" xfId="0" applyFill="1" applyBorder="1"/>
    <xf numFmtId="0" fontId="0" fillId="37" borderId="19" xfId="0" applyFill="1" applyBorder="1"/>
    <xf numFmtId="0" fontId="59" fillId="0" borderId="0" xfId="0" applyFont="1"/>
    <xf numFmtId="0" fontId="56" fillId="0" borderId="0" xfId="0" applyFont="1"/>
    <xf numFmtId="0" fontId="56" fillId="37" borderId="20" xfId="0" applyFont="1" applyFill="1" applyBorder="1" applyAlignment="1">
      <alignment horizontal="center" vertical="center" wrapText="1"/>
    </xf>
    <xf numFmtId="0" fontId="56" fillId="37" borderId="20" xfId="0" applyFont="1" applyFill="1" applyBorder="1" applyAlignment="1">
      <alignment horizontal="left" wrapText="1"/>
    </xf>
    <xf numFmtId="3" fontId="56" fillId="0" borderId="20" xfId="0" applyNumberFormat="1" applyFont="1" applyBorder="1" applyAlignment="1" applyProtection="1">
      <alignment horizontal="center" vertical="center" wrapText="1"/>
      <protection locked="0"/>
    </xf>
    <xf numFmtId="3" fontId="56" fillId="39" borderId="20" xfId="0" applyNumberFormat="1" applyFont="1" applyFill="1" applyBorder="1" applyAlignment="1">
      <alignment horizontal="right" vertical="top" wrapText="1"/>
    </xf>
    <xf numFmtId="0" fontId="56" fillId="38" borderId="20" xfId="0" applyFont="1" applyFill="1" applyBorder="1" applyAlignment="1" applyProtection="1">
      <alignment horizontal="center" vertical="center"/>
      <protection locked="0"/>
    </xf>
    <xf numFmtId="0" fontId="56" fillId="0" borderId="20" xfId="0" applyFont="1" applyBorder="1" applyAlignment="1" applyProtection="1">
      <alignment horizontal="center" vertical="center"/>
      <protection locked="0"/>
    </xf>
    <xf numFmtId="0" fontId="56" fillId="39" borderId="20" xfId="0" applyFont="1" applyFill="1" applyBorder="1"/>
    <xf numFmtId="0" fontId="56" fillId="37" borderId="20" xfId="0" applyFont="1" applyFill="1" applyBorder="1" applyAlignment="1">
      <alignment wrapText="1"/>
    </xf>
    <xf numFmtId="0" fontId="56" fillId="37" borderId="20" xfId="0" applyFont="1" applyFill="1" applyBorder="1" applyAlignment="1">
      <alignment horizontal="center" wrapText="1"/>
    </xf>
    <xf numFmtId="3" fontId="56" fillId="37" borderId="20" xfId="0" applyNumberFormat="1" applyFont="1" applyFill="1" applyBorder="1" applyAlignment="1">
      <alignment horizontal="right" vertical="top" wrapText="1"/>
    </xf>
    <xf numFmtId="0" fontId="59" fillId="37" borderId="22" xfId="0" applyFont="1" applyFill="1" applyBorder="1" applyProtection="1"/>
    <xf numFmtId="0" fontId="66" fillId="37" borderId="22" xfId="0" applyFont="1" applyFill="1" applyBorder="1" applyProtection="1"/>
    <xf numFmtId="0" fontId="66" fillId="37" borderId="23" xfId="0" applyFont="1" applyFill="1" applyBorder="1" applyProtection="1"/>
    <xf numFmtId="0" fontId="66" fillId="0" borderId="0" xfId="0" applyFont="1" applyProtection="1"/>
    <xf numFmtId="0" fontId="59" fillId="37" borderId="0" xfId="0" applyFont="1" applyFill="1" applyBorder="1" applyAlignment="1" applyProtection="1"/>
    <xf numFmtId="0" fontId="66" fillId="38" borderId="0" xfId="0" applyFont="1" applyFill="1" applyBorder="1" applyProtection="1">
      <protection locked="0"/>
    </xf>
    <xf numFmtId="0" fontId="66" fillId="37" borderId="16" xfId="0" applyFont="1" applyFill="1" applyBorder="1" applyProtection="1"/>
    <xf numFmtId="0" fontId="56" fillId="37" borderId="0" xfId="0" applyFont="1" applyFill="1" applyBorder="1" applyProtection="1"/>
    <xf numFmtId="0" fontId="0" fillId="37" borderId="0" xfId="0" applyFill="1" applyBorder="1" applyProtection="1"/>
    <xf numFmtId="0" fontId="0" fillId="37" borderId="16" xfId="0" applyFill="1" applyBorder="1" applyProtection="1"/>
    <xf numFmtId="0" fontId="59" fillId="37" borderId="17" xfId="0" applyFont="1" applyFill="1" applyBorder="1" applyProtection="1"/>
    <xf numFmtId="0" fontId="59" fillId="37" borderId="18" xfId="0" applyFont="1" applyFill="1" applyBorder="1" applyProtection="1"/>
    <xf numFmtId="0" fontId="56" fillId="37" borderId="18" xfId="0" applyFont="1" applyFill="1" applyBorder="1" applyProtection="1"/>
    <xf numFmtId="0" fontId="0" fillId="37" borderId="18" xfId="0" applyFill="1" applyBorder="1" applyProtection="1"/>
    <xf numFmtId="0" fontId="0" fillId="37" borderId="19" xfId="0" applyFill="1" applyBorder="1" applyProtection="1"/>
    <xf numFmtId="0" fontId="59" fillId="0" borderId="0" xfId="0" applyFont="1" applyProtection="1"/>
    <xf numFmtId="0" fontId="56" fillId="0" borderId="0" xfId="0" applyFont="1" applyProtection="1"/>
    <xf numFmtId="0" fontId="0" fillId="0" borderId="27" xfId="0" applyFont="1" applyBorder="1" applyAlignment="1">
      <alignment wrapText="1"/>
    </xf>
    <xf numFmtId="0" fontId="56" fillId="39" borderId="20" xfId="0" applyFont="1" applyFill="1" applyBorder="1" applyProtection="1"/>
    <xf numFmtId="3" fontId="68" fillId="0" borderId="24" xfId="0" applyNumberFormat="1" applyFont="1" applyBorder="1" applyAlignment="1" applyProtection="1">
      <alignment horizontal="right" vertical="top" wrapText="1"/>
      <protection locked="0"/>
    </xf>
    <xf numFmtId="0" fontId="68" fillId="45" borderId="24" xfId="0" applyFont="1" applyFill="1" applyBorder="1" applyAlignment="1" applyProtection="1">
      <protection locked="0"/>
    </xf>
    <xf numFmtId="0" fontId="68" fillId="0" borderId="24" xfId="0" applyFont="1" applyBorder="1" applyAlignment="1" applyProtection="1">
      <protection locked="0"/>
    </xf>
    <xf numFmtId="0" fontId="65" fillId="46" borderId="26" xfId="0" applyFont="1" applyFill="1" applyBorder="1" applyAlignment="1">
      <alignment horizontal="center" wrapText="1"/>
    </xf>
    <xf numFmtId="0" fontId="65" fillId="0" borderId="28" xfId="0" applyFont="1" applyBorder="1" applyAlignment="1">
      <alignment wrapText="1"/>
    </xf>
    <xf numFmtId="3" fontId="65" fillId="0" borderId="26" xfId="0" applyNumberFormat="1" applyFont="1" applyBorder="1" applyAlignment="1">
      <alignment horizontal="right" vertical="top" wrapText="1"/>
    </xf>
    <xf numFmtId="3" fontId="65" fillId="43" borderId="26" xfId="0" applyNumberFormat="1" applyFont="1" applyFill="1" applyBorder="1" applyAlignment="1">
      <alignment horizontal="right" vertical="top" wrapText="1"/>
    </xf>
    <xf numFmtId="0" fontId="65" fillId="42" borderId="26" xfId="0" applyFont="1" applyFill="1" applyBorder="1" applyAlignment="1">
      <alignment horizontal="right"/>
    </xf>
    <xf numFmtId="0" fontId="65" fillId="0" borderId="26" xfId="0" applyFont="1" applyBorder="1" applyAlignment="1">
      <alignment horizontal="right"/>
    </xf>
    <xf numFmtId="0" fontId="65" fillId="43" borderId="26" xfId="0" applyFont="1" applyFill="1" applyBorder="1" applyAlignment="1">
      <alignment horizontal="right"/>
    </xf>
    <xf numFmtId="0" fontId="65" fillId="46" borderId="28" xfId="0" applyFont="1" applyFill="1" applyBorder="1" applyAlignment="1">
      <alignment horizontal="center" wrapText="1"/>
    </xf>
    <xf numFmtId="3" fontId="65" fillId="46" borderId="26" xfId="0" applyNumberFormat="1" applyFont="1" applyFill="1" applyBorder="1" applyAlignment="1">
      <alignment horizontal="right" vertical="top" wrapText="1"/>
    </xf>
    <xf numFmtId="0" fontId="69" fillId="41" borderId="29" xfId="0" applyFont="1" applyFill="1" applyBorder="1"/>
    <xf numFmtId="0" fontId="69" fillId="41" borderId="30" xfId="0" applyFont="1" applyFill="1" applyBorder="1"/>
    <xf numFmtId="0" fontId="70" fillId="41" borderId="30" xfId="0" applyFont="1" applyFill="1" applyBorder="1"/>
    <xf numFmtId="0" fontId="70" fillId="41" borderId="31" xfId="0" applyFont="1" applyFill="1" applyBorder="1"/>
    <xf numFmtId="0" fontId="69" fillId="41" borderId="0" xfId="0" applyFont="1" applyFill="1" applyBorder="1"/>
    <xf numFmtId="0" fontId="71" fillId="41" borderId="0" xfId="0" applyFont="1" applyFill="1" applyBorder="1"/>
    <xf numFmtId="0" fontId="70" fillId="41" borderId="33" xfId="0" applyFont="1" applyFill="1" applyBorder="1"/>
    <xf numFmtId="0" fontId="69" fillId="41" borderId="32" xfId="0" applyFont="1" applyFill="1" applyBorder="1"/>
    <xf numFmtId="0" fontId="69" fillId="41" borderId="34" xfId="0" applyFont="1" applyFill="1" applyBorder="1"/>
    <xf numFmtId="0" fontId="69" fillId="41" borderId="35" xfId="0" applyFont="1" applyFill="1" applyBorder="1"/>
    <xf numFmtId="14" fontId="69" fillId="45" borderId="35" xfId="0" applyNumberFormat="1" applyFont="1" applyFill="1" applyBorder="1"/>
    <xf numFmtId="0" fontId="68" fillId="41" borderId="35" xfId="0" applyFont="1" applyFill="1" applyBorder="1"/>
    <xf numFmtId="0" fontId="71" fillId="41" borderId="35" xfId="0" applyFont="1" applyFill="1" applyBorder="1"/>
    <xf numFmtId="0" fontId="71" fillId="41" borderId="26" xfId="0" applyFont="1" applyFill="1" applyBorder="1"/>
    <xf numFmtId="0" fontId="69" fillId="0" borderId="0" xfId="0" applyFont="1"/>
    <xf numFmtId="0" fontId="68" fillId="0" borderId="0" xfId="0" applyFont="1"/>
    <xf numFmtId="0" fontId="68" fillId="41" borderId="24" xfId="0" applyFont="1" applyFill="1" applyBorder="1" applyAlignment="1">
      <alignment horizontal="center" vertical="center" wrapText="1"/>
    </xf>
    <xf numFmtId="0" fontId="68" fillId="41" borderId="24" xfId="0" applyFont="1" applyFill="1" applyBorder="1" applyAlignment="1">
      <alignment horizontal="left" wrapText="1"/>
    </xf>
    <xf numFmtId="3" fontId="68" fillId="0" borderId="24" xfId="0" applyNumberFormat="1" applyFont="1" applyBorder="1" applyAlignment="1">
      <alignment horizontal="right" vertical="top" wrapText="1"/>
    </xf>
    <xf numFmtId="3" fontId="68" fillId="43" borderId="24" xfId="0" applyNumberFormat="1" applyFont="1" applyFill="1" applyBorder="1" applyAlignment="1">
      <alignment horizontal="right" vertical="top" wrapText="1"/>
    </xf>
    <xf numFmtId="0" fontId="68" fillId="45" borderId="24" xfId="0" applyFont="1" applyFill="1" applyBorder="1" applyAlignment="1"/>
    <xf numFmtId="0" fontId="68" fillId="0" borderId="24" xfId="0" applyFont="1" applyBorder="1" applyAlignment="1"/>
    <xf numFmtId="0" fontId="68" fillId="43" borderId="24" xfId="0" applyFont="1" applyFill="1" applyBorder="1"/>
    <xf numFmtId="0" fontId="68" fillId="41" borderId="24" xfId="0" applyFont="1" applyFill="1" applyBorder="1" applyAlignment="1">
      <alignment wrapText="1"/>
    </xf>
    <xf numFmtId="0" fontId="68" fillId="41" borderId="24" xfId="0" applyFont="1" applyFill="1" applyBorder="1" applyAlignment="1">
      <alignment horizontal="center" wrapText="1"/>
    </xf>
    <xf numFmtId="3" fontId="68" fillId="41" borderId="24" xfId="0" applyNumberFormat="1" applyFont="1" applyFill="1" applyBorder="1" applyAlignment="1">
      <alignment horizontal="right" vertical="top" wrapText="1"/>
    </xf>
    <xf numFmtId="0" fontId="56" fillId="38" borderId="20" xfId="0" applyFont="1" applyFill="1" applyBorder="1" applyProtection="1">
      <protection locked="0"/>
    </xf>
    <xf numFmtId="0" fontId="56" fillId="0" borderId="20" xfId="0" applyFont="1" applyBorder="1" applyProtection="1">
      <protection locked="0"/>
    </xf>
    <xf numFmtId="3" fontId="56" fillId="0" borderId="20" xfId="0" applyNumberFormat="1" applyFont="1" applyBorder="1" applyAlignment="1">
      <alignment horizontal="center" vertical="top" wrapText="1"/>
    </xf>
    <xf numFmtId="0" fontId="56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82" fontId="65" fillId="0" borderId="24" xfId="1151" applyNumberFormat="1" applyFont="1" applyBorder="1" applyAlignment="1" applyProtection="1">
      <alignment horizontal="center" vertical="top" wrapText="1"/>
      <protection locked="0"/>
    </xf>
    <xf numFmtId="3" fontId="61" fillId="36" borderId="20" xfId="0" applyNumberFormat="1" applyFont="1" applyFill="1" applyBorder="1" applyAlignment="1" applyProtection="1">
      <alignment horizontal="center" vertical="top" wrapText="1"/>
    </xf>
    <xf numFmtId="0" fontId="61" fillId="0" borderId="20" xfId="0" applyFont="1" applyBorder="1" applyAlignment="1" applyProtection="1">
      <alignment horizontal="center"/>
      <protection locked="0"/>
    </xf>
    <xf numFmtId="0" fontId="61" fillId="36" borderId="20" xfId="0" applyFont="1" applyFill="1" applyBorder="1" applyAlignment="1" applyProtection="1">
      <alignment horizontal="center"/>
    </xf>
    <xf numFmtId="0" fontId="61" fillId="35" borderId="20" xfId="0" applyFont="1" applyFill="1" applyBorder="1" applyAlignment="1" applyProtection="1">
      <alignment horizontal="center"/>
      <protection locked="0"/>
    </xf>
    <xf numFmtId="0" fontId="73" fillId="40" borderId="21" xfId="0" applyFont="1" applyFill="1" applyBorder="1" applyAlignment="1" applyProtection="1"/>
    <xf numFmtId="0" fontId="73" fillId="40" borderId="22" xfId="0" applyFont="1" applyFill="1" applyBorder="1" applyAlignment="1" applyProtection="1"/>
    <xf numFmtId="0" fontId="74" fillId="40" borderId="22" xfId="0" applyFont="1" applyFill="1" applyBorder="1" applyAlignment="1" applyProtection="1"/>
    <xf numFmtId="0" fontId="74" fillId="40" borderId="23" xfId="0" applyFont="1" applyFill="1" applyBorder="1" applyAlignment="1" applyProtection="1"/>
    <xf numFmtId="0" fontId="74" fillId="0" borderId="0" xfId="0" applyFont="1" applyAlignment="1" applyProtection="1"/>
    <xf numFmtId="0" fontId="73" fillId="40" borderId="15" xfId="0" applyFont="1" applyFill="1" applyBorder="1" applyAlignment="1" applyProtection="1"/>
    <xf numFmtId="0" fontId="73" fillId="40" borderId="0" xfId="0" applyFont="1" applyFill="1" applyBorder="1" applyAlignment="1" applyProtection="1"/>
    <xf numFmtId="0" fontId="74" fillId="47" borderId="0" xfId="0" applyFont="1" applyFill="1" applyBorder="1" applyAlignment="1" applyProtection="1"/>
    <xf numFmtId="0" fontId="74" fillId="40" borderId="16" xfId="0" applyFont="1" applyFill="1" applyBorder="1" applyAlignment="1" applyProtection="1"/>
    <xf numFmtId="0" fontId="75" fillId="40" borderId="0" xfId="0" applyFont="1" applyFill="1" applyBorder="1" applyAlignment="1" applyProtection="1"/>
    <xf numFmtId="0" fontId="0" fillId="40" borderId="0" xfId="0" applyFont="1" applyFill="1" applyBorder="1" applyAlignment="1" applyProtection="1"/>
    <xf numFmtId="0" fontId="0" fillId="40" borderId="16" xfId="0" applyFont="1" applyFill="1" applyBorder="1" applyAlignment="1" applyProtection="1"/>
    <xf numFmtId="0" fontId="0" fillId="0" borderId="0" xfId="0" applyFont="1" applyAlignment="1" applyProtection="1"/>
    <xf numFmtId="0" fontId="73" fillId="40" borderId="17" xfId="0" applyFont="1" applyFill="1" applyBorder="1" applyAlignment="1" applyProtection="1"/>
    <xf numFmtId="0" fontId="73" fillId="40" borderId="18" xfId="0" applyFont="1" applyFill="1" applyBorder="1" applyAlignment="1" applyProtection="1"/>
    <xf numFmtId="183" fontId="73" fillId="47" borderId="18" xfId="0" applyNumberFormat="1" applyFont="1" applyFill="1" applyBorder="1" applyAlignment="1" applyProtection="1"/>
    <xf numFmtId="0" fontId="75" fillId="40" borderId="18" xfId="0" applyFont="1" applyFill="1" applyBorder="1" applyAlignment="1" applyProtection="1"/>
    <xf numFmtId="0" fontId="0" fillId="40" borderId="18" xfId="0" applyFont="1" applyFill="1" applyBorder="1" applyAlignment="1" applyProtection="1"/>
    <xf numFmtId="0" fontId="0" fillId="40" borderId="19" xfId="0" applyFont="1" applyFill="1" applyBorder="1" applyAlignment="1" applyProtection="1"/>
    <xf numFmtId="0" fontId="73" fillId="0" borderId="0" xfId="0" applyFont="1" applyAlignment="1" applyProtection="1"/>
    <xf numFmtId="0" fontId="75" fillId="0" borderId="0" xfId="0" applyFont="1" applyAlignment="1" applyProtection="1"/>
    <xf numFmtId="0" fontId="75" fillId="40" borderId="20" xfId="0" applyFont="1" applyFill="1" applyBorder="1" applyAlignment="1" applyProtection="1">
      <alignment horizontal="center" vertical="center" wrapText="1"/>
    </xf>
    <xf numFmtId="0" fontId="75" fillId="40" borderId="20" xfId="0" applyFont="1" applyFill="1" applyBorder="1" applyAlignment="1" applyProtection="1">
      <alignment horizontal="left" wrapText="1"/>
    </xf>
    <xf numFmtId="3" fontId="75" fillId="0" borderId="20" xfId="0" applyNumberFormat="1" applyFont="1" applyBorder="1" applyAlignment="1" applyProtection="1">
      <alignment horizontal="right" vertical="top" wrapText="1"/>
    </xf>
    <xf numFmtId="3" fontId="75" fillId="39" borderId="20" xfId="0" applyNumberFormat="1" applyFont="1" applyFill="1" applyBorder="1" applyAlignment="1" applyProtection="1">
      <alignment horizontal="right" vertical="top" wrapText="1"/>
    </xf>
    <xf numFmtId="0" fontId="75" fillId="47" borderId="20" xfId="0" applyFont="1" applyFill="1" applyBorder="1" applyAlignment="1" applyProtection="1"/>
    <xf numFmtId="0" fontId="75" fillId="0" borderId="20" xfId="0" applyFont="1" applyBorder="1" applyAlignment="1" applyProtection="1"/>
    <xf numFmtId="0" fontId="75" fillId="39" borderId="20" xfId="0" applyFont="1" applyFill="1" applyBorder="1" applyAlignment="1" applyProtection="1"/>
    <xf numFmtId="3" fontId="76" fillId="47" borderId="0" xfId="0" applyNumberFormat="1" applyFont="1" applyFill="1" applyAlignment="1" applyProtection="1"/>
    <xf numFmtId="3" fontId="75" fillId="39" borderId="20" xfId="0" applyNumberFormat="1" applyFont="1" applyFill="1" applyBorder="1" applyAlignment="1" applyProtection="1"/>
    <xf numFmtId="0" fontId="75" fillId="40" borderId="20" xfId="0" applyFont="1" applyFill="1" applyBorder="1" applyAlignment="1" applyProtection="1">
      <alignment wrapText="1"/>
    </xf>
    <xf numFmtId="0" fontId="75" fillId="40" borderId="20" xfId="0" applyFont="1" applyFill="1" applyBorder="1" applyAlignment="1" applyProtection="1">
      <alignment horizontal="center" wrapText="1"/>
    </xf>
    <xf numFmtId="3" fontId="75" fillId="40" borderId="20" xfId="0" applyNumberFormat="1" applyFont="1" applyFill="1" applyBorder="1" applyAlignment="1" applyProtection="1">
      <alignment horizontal="right" vertical="top" wrapText="1"/>
    </xf>
    <xf numFmtId="0" fontId="70" fillId="0" borderId="0" xfId="0" applyFont="1"/>
    <xf numFmtId="0" fontId="70" fillId="45" borderId="0" xfId="0" applyFont="1" applyFill="1" applyBorder="1"/>
    <xf numFmtId="0" fontId="68" fillId="41" borderId="0" xfId="0" applyFont="1" applyFill="1" applyBorder="1"/>
    <xf numFmtId="0" fontId="71" fillId="41" borderId="33" xfId="0" applyFont="1" applyFill="1" applyBorder="1"/>
    <xf numFmtId="0" fontId="71" fillId="0" borderId="0" xfId="0" applyFont="1"/>
    <xf numFmtId="0" fontId="58" fillId="0" borderId="0" xfId="1512" applyFont="1" applyBorder="1" applyAlignment="1">
      <alignment horizontal="center" vertical="center"/>
    </xf>
    <xf numFmtId="0" fontId="56" fillId="29" borderId="14" xfId="1512" applyFont="1" applyFill="1" applyBorder="1" applyAlignment="1">
      <alignment horizontal="center" vertical="center" wrapText="1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61" fillId="34" borderId="20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center"/>
    </xf>
    <xf numFmtId="0" fontId="56" fillId="37" borderId="20" xfId="0" applyFont="1" applyFill="1" applyBorder="1" applyAlignment="1" applyProtection="1">
      <alignment horizontal="center" vertical="center" wrapText="1"/>
    </xf>
    <xf numFmtId="0" fontId="59" fillId="0" borderId="0" xfId="0" applyFont="1" applyBorder="1" applyAlignment="1" applyProtection="1">
      <alignment horizontal="left"/>
      <protection locked="0"/>
    </xf>
    <xf numFmtId="0" fontId="59" fillId="0" borderId="0" xfId="0" applyFont="1" applyBorder="1" applyAlignment="1" applyProtection="1">
      <alignment horizontal="center"/>
    </xf>
    <xf numFmtId="0" fontId="56" fillId="40" borderId="25" xfId="0" applyFont="1" applyFill="1" applyBorder="1" applyAlignment="1" applyProtection="1">
      <alignment horizontal="center" vertical="center" wrapText="1"/>
    </xf>
    <xf numFmtId="0" fontId="65" fillId="41" borderId="24" xfId="0" applyFont="1" applyFill="1" applyBorder="1" applyAlignment="1">
      <alignment horizontal="center" vertical="center" wrapText="1"/>
    </xf>
    <xf numFmtId="0" fontId="61" fillId="34" borderId="20" xfId="0" applyFont="1" applyFill="1" applyBorder="1" applyAlignment="1">
      <alignment horizontal="center" vertical="center" wrapText="1"/>
    </xf>
    <xf numFmtId="0" fontId="61" fillId="34" borderId="20" xfId="1274" applyFont="1" applyFill="1" applyBorder="1" applyAlignment="1">
      <alignment horizontal="center" vertical="center" wrapText="1"/>
    </xf>
    <xf numFmtId="0" fontId="64" fillId="0" borderId="0" xfId="0" applyFont="1" applyAlignment="1" applyProtection="1">
      <alignment horizontal="left"/>
      <protection locked="0"/>
    </xf>
    <xf numFmtId="0" fontId="64" fillId="0" borderId="0" xfId="0" applyFont="1" applyAlignment="1">
      <alignment horizontal="center"/>
    </xf>
    <xf numFmtId="0" fontId="56" fillId="37" borderId="20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/>
    </xf>
    <xf numFmtId="0" fontId="65" fillId="46" borderId="28" xfId="0" applyFont="1" applyFill="1" applyBorder="1" applyAlignment="1">
      <alignment horizontal="center" wrapText="1"/>
    </xf>
    <xf numFmtId="0" fontId="65" fillId="46" borderId="26" xfId="0" applyFont="1" applyFill="1" applyBorder="1" applyAlignment="1">
      <alignment horizontal="center" wrapText="1"/>
    </xf>
    <xf numFmtId="0" fontId="68" fillId="41" borderId="36" xfId="0" applyFont="1" applyFill="1" applyBorder="1" applyAlignment="1">
      <alignment horizontal="center" vertical="center" wrapText="1"/>
    </xf>
    <xf numFmtId="0" fontId="72" fillId="0" borderId="28" xfId="0" applyFont="1" applyBorder="1"/>
    <xf numFmtId="0" fontId="68" fillId="41" borderId="37" xfId="0" applyFont="1" applyFill="1" applyBorder="1" applyAlignment="1">
      <alignment horizontal="center" vertical="center" wrapText="1"/>
    </xf>
    <xf numFmtId="0" fontId="72" fillId="0" borderId="38" xfId="0" applyFont="1" applyBorder="1"/>
    <xf numFmtId="0" fontId="72" fillId="0" borderId="39" xfId="0" applyFont="1" applyBorder="1"/>
    <xf numFmtId="0" fontId="75" fillId="40" borderId="20" xfId="0" applyFont="1" applyFill="1" applyBorder="1" applyAlignment="1" applyProtection="1">
      <alignment horizontal="center" vertical="center" wrapText="1"/>
    </xf>
    <xf numFmtId="0" fontId="73" fillId="0" borderId="0" xfId="0" applyFont="1" applyBorder="1" applyAlignment="1" applyProtection="1">
      <alignment horizontal="left"/>
    </xf>
    <xf numFmtId="0" fontId="73" fillId="0" borderId="0" xfId="0" applyFont="1" applyBorder="1" applyAlignment="1" applyProtection="1">
      <alignment horizontal="center"/>
    </xf>
    <xf numFmtId="0" fontId="61" fillId="34" borderId="43" xfId="0" applyFont="1" applyFill="1" applyBorder="1" applyAlignment="1" applyProtection="1">
      <alignment horizontal="center" vertical="center" wrapText="1"/>
    </xf>
    <xf numFmtId="0" fontId="61" fillId="34" borderId="44" xfId="0" applyFont="1" applyFill="1" applyBorder="1" applyAlignment="1" applyProtection="1">
      <alignment horizontal="center" vertical="center" wrapText="1"/>
    </xf>
    <xf numFmtId="0" fontId="61" fillId="34" borderId="40" xfId="0" applyFont="1" applyFill="1" applyBorder="1" applyAlignment="1" applyProtection="1">
      <alignment horizontal="center" vertical="center" wrapText="1"/>
    </xf>
    <xf numFmtId="0" fontId="61" fillId="34" borderId="41" xfId="0" applyFont="1" applyFill="1" applyBorder="1" applyAlignment="1" applyProtection="1">
      <alignment horizontal="center" vertical="center" wrapText="1"/>
    </xf>
    <xf numFmtId="0" fontId="61" fillId="34" borderId="42" xfId="0" applyFont="1" applyFill="1" applyBorder="1" applyAlignment="1" applyProtection="1">
      <alignment horizontal="center" vertical="center" wrapText="1"/>
    </xf>
    <xf numFmtId="0" fontId="69" fillId="0" borderId="0" xfId="0" applyFont="1" applyAlignment="1">
      <alignment horizontal="left"/>
    </xf>
    <xf numFmtId="0" fontId="0" fillId="0" borderId="0" xfId="0" applyFont="1" applyAlignment="1"/>
    <xf numFmtId="0" fontId="69" fillId="0" borderId="0" xfId="0" applyFont="1" applyAlignment="1">
      <alignment horizontal="center"/>
    </xf>
  </cellXfs>
  <cellStyles count="2397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_TRT1" xfId="70"/>
    <cellStyle name="20% - Ênfase2 2 3" xfId="71"/>
    <cellStyle name="20% - Ênfase2 2 4" xfId="72"/>
    <cellStyle name="20% - Ênfase2 2 5" xfId="73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_TRT1" xfId="91"/>
    <cellStyle name="20% - Ênfase3 2 3" xfId="92"/>
    <cellStyle name="20% - Ênfase3 2 4" xfId="93"/>
    <cellStyle name="20% - Ênfase3 2 5" xfId="94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_TRT1" xfId="112"/>
    <cellStyle name="20% - Ênfase4 2 3" xfId="113"/>
    <cellStyle name="20% - Ênfase4 2 4" xfId="114"/>
    <cellStyle name="20% - Ênfase4 2 5" xfId="115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_TRT1" xfId="216"/>
    <cellStyle name="40% - Ênfase1 2 3" xfId="217"/>
    <cellStyle name="40% - Ênfase1 2 4" xfId="218"/>
    <cellStyle name="40% - Ênfase1 2 5" xfId="219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_TRT1" xfId="237"/>
    <cellStyle name="40% - Ênfase2 2 3" xfId="238"/>
    <cellStyle name="40% - Ênfase2 2 4" xfId="239"/>
    <cellStyle name="40% - Ênfase2 2 5" xfId="240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_TRT1" xfId="258"/>
    <cellStyle name="40% - Ênfase3 2 3" xfId="259"/>
    <cellStyle name="40% - Ênfase3 2 4" xfId="260"/>
    <cellStyle name="40% - Ênfase3 2 5" xfId="261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_TRT1" xfId="279"/>
    <cellStyle name="40% - Ênfase4 2 3" xfId="280"/>
    <cellStyle name="40% - Ênfase4 2 4" xfId="281"/>
    <cellStyle name="40% - Ênfase4 2 5" xfId="282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_TRT1" xfId="300"/>
    <cellStyle name="40% - Ênfase5 2 3" xfId="301"/>
    <cellStyle name="40% - Ênfase5 2 4" xfId="302"/>
    <cellStyle name="40% - Ênfase5 2 5" xfId="303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_TRT1" xfId="376"/>
    <cellStyle name="60% - Ênfase1 2 3" xfId="377"/>
    <cellStyle name="60% - Ênfase1 2 4" xfId="378"/>
    <cellStyle name="60% - Ênfase1 2 5" xfId="379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_TRT1" xfId="397"/>
    <cellStyle name="60% - Ênfase2 2 3" xfId="398"/>
    <cellStyle name="60% - Ênfase2 2 4" xfId="399"/>
    <cellStyle name="60% - Ênfase2 2 5" xfId="400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_TRT1" xfId="418"/>
    <cellStyle name="60% - Ênfase3 2 3" xfId="419"/>
    <cellStyle name="60% - Ênfase3 2 4" xfId="420"/>
    <cellStyle name="60% - Ênfase3 2 5" xfId="421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_TRT1" xfId="439"/>
    <cellStyle name="60% - Ênfase4 2 3" xfId="440"/>
    <cellStyle name="60% - Ênfase4 2 4" xfId="441"/>
    <cellStyle name="60% - Ênfase4 2 5" xfId="442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_TRT1" xfId="460"/>
    <cellStyle name="60% - Ênfase5 2 3" xfId="461"/>
    <cellStyle name="60% - Ênfase5 2 4" xfId="462"/>
    <cellStyle name="60% - Ênfase5 2 5" xfId="463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_TRT1" xfId="481"/>
    <cellStyle name="60% - Ênfase6 2 3" xfId="482"/>
    <cellStyle name="60% - Ênfase6 2 4" xfId="483"/>
    <cellStyle name="60% - Ênfase6 2 5" xfId="484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_TRT1" xfId="505"/>
    <cellStyle name="Accent2" xfId="506"/>
    <cellStyle name="Accent2 2" xfId="507"/>
    <cellStyle name="Accent2 3" xfId="508"/>
    <cellStyle name="Accent2 4" xfId="509"/>
    <cellStyle name="Accent2_TRT1" xfId="510"/>
    <cellStyle name="Accent3" xfId="511"/>
    <cellStyle name="Accent3 2" xfId="512"/>
    <cellStyle name="Accent3 3" xfId="513"/>
    <cellStyle name="Accent3 4" xfId="514"/>
    <cellStyle name="Accent3_TRT1" xfId="515"/>
    <cellStyle name="Accent4" xfId="516"/>
    <cellStyle name="Accent4 2" xfId="517"/>
    <cellStyle name="Accent4 3" xfId="518"/>
    <cellStyle name="Accent4 4" xfId="519"/>
    <cellStyle name="Accent4_TRT1" xfId="520"/>
    <cellStyle name="Accent5" xfId="521"/>
    <cellStyle name="Accent5 2" xfId="522"/>
    <cellStyle name="Accent5 3" xfId="523"/>
    <cellStyle name="Accent5 4" xfId="524"/>
    <cellStyle name="Accent5_TRT1" xfId="525"/>
    <cellStyle name="Accent6" xfId="526"/>
    <cellStyle name="Accent6 2" xfId="527"/>
    <cellStyle name="Accent6 3" xfId="528"/>
    <cellStyle name="Accent6 4" xfId="529"/>
    <cellStyle name="Accent6_TRT1" xfId="530"/>
    <cellStyle name="b0let" xfId="532"/>
    <cellStyle name="b0let 2" xfId="533"/>
    <cellStyle name="b0let 3" xfId="534"/>
    <cellStyle name="b0let_TRT1" xfId="535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_TRT1" xfId="557"/>
    <cellStyle name="Bom 2 3" xfId="558"/>
    <cellStyle name="Bom 2 4" xfId="559"/>
    <cellStyle name="Bom 2 5" xfId="560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_TRT1" xfId="566"/>
    <cellStyle name="Bom 4" xfId="567"/>
    <cellStyle name="Bom 4 2" xfId="568"/>
    <cellStyle name="Bom 4 3" xfId="569"/>
    <cellStyle name="Bom 4 4" xfId="570"/>
    <cellStyle name="Bom 4_TRT1" xfId="571"/>
    <cellStyle name="Bom 5" xfId="572"/>
    <cellStyle name="Cabe‡alho 1" xfId="581"/>
    <cellStyle name="Cabe‡alho 1 2" xfId="582"/>
    <cellStyle name="Cabe‡alho 1 3" xfId="583"/>
    <cellStyle name="Cabe‡alho 1_TRT1" xfId="584"/>
    <cellStyle name="Cabe‡alho 2" xfId="585"/>
    <cellStyle name="Cabe‡alho 2 2" xfId="586"/>
    <cellStyle name="Cabe‡alho 2 3" xfId="587"/>
    <cellStyle name="Cabe‡alho 2_TRT1" xfId="588"/>
    <cellStyle name="Cabeçalho 1" xfId="573"/>
    <cellStyle name="Cabeçalho 1 2" xfId="574"/>
    <cellStyle name="Cabeçalho 1 3" xfId="575"/>
    <cellStyle name="Cabeçalho 1_TRT1" xfId="576"/>
    <cellStyle name="Cabeçalho 2" xfId="577"/>
    <cellStyle name="Cabeçalho 2 2" xfId="578"/>
    <cellStyle name="Cabeçalho 2 3" xfId="579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_TRT1" xfId="779"/>
    <cellStyle name="Célula Vinculada 2 3" xfId="780"/>
    <cellStyle name="Célula Vinculada 2 4" xfId="781"/>
    <cellStyle name="Célula Vinculada 2 5" xfId="782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_TRT1" xfId="621"/>
    <cellStyle name="Comma" xfId="622"/>
    <cellStyle name="Comma [0]_Auxiliar" xfId="640"/>
    <cellStyle name="Comma 10" xfId="623"/>
    <cellStyle name="Comma 2" xfId="624"/>
    <cellStyle name="Comma 2 2" xfId="625"/>
    <cellStyle name="Comma 2 2 2" xfId="626"/>
    <cellStyle name="Comma 2 3" xfId="627"/>
    <cellStyle name="Comma 2_TRT1" xfId="628"/>
    <cellStyle name="Comma 3" xfId="629"/>
    <cellStyle name="Comma 3 2" xfId="630"/>
    <cellStyle name="Comma 3 2 2" xfId="631"/>
    <cellStyle name="Comma 3 3" xfId="632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_TRT1" xfId="650"/>
    <cellStyle name="Data" xfId="795"/>
    <cellStyle name="Data 2" xfId="796"/>
    <cellStyle name="Data 3" xfId="797"/>
    <cellStyle name="Data_TRT1" xfId="798"/>
    <cellStyle name="Date" xfId="799"/>
    <cellStyle name="Date 2" xfId="800"/>
    <cellStyle name="Date 3" xfId="801"/>
    <cellStyle name="Date_TRT1" xfId="802"/>
    <cellStyle name="Decimal 0, derecha" xfId="803"/>
    <cellStyle name="Decimal 0, derecha 2" xfId="804"/>
    <cellStyle name="Decimal 0, derecha 3" xfId="805"/>
    <cellStyle name="Decimal 0, derecha_TRT1" xfId="806"/>
    <cellStyle name="Decimal 2, derecha" xfId="807"/>
    <cellStyle name="Decimal 2, derecha 2" xfId="808"/>
    <cellStyle name="Decimal 2, derecha 3" xfId="809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_TRT1" xfId="2275"/>
    <cellStyle name="Ênfase1 2 3" xfId="2276"/>
    <cellStyle name="Ênfase1 2 4" xfId="2277"/>
    <cellStyle name="Ênfase1 2 5" xfId="227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_TRT1" xfId="2296"/>
    <cellStyle name="Ênfase2 2 3" xfId="2297"/>
    <cellStyle name="Ênfase2 2 4" xfId="2298"/>
    <cellStyle name="Ênfase2 2 5" xfId="2299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_TRT1" xfId="2317"/>
    <cellStyle name="Ênfase3 2 3" xfId="2318"/>
    <cellStyle name="Ênfase3 2 4" xfId="2319"/>
    <cellStyle name="Ênfase3 2 5" xfId="2320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_TRT1" xfId="2338"/>
    <cellStyle name="Ênfase4 2 3" xfId="2339"/>
    <cellStyle name="Ênfase4 2 4" xfId="2340"/>
    <cellStyle name="Ênfase4 2 5" xfId="2341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_TRT1" xfId="2359"/>
    <cellStyle name="Ênfase5 2 3" xfId="2360"/>
    <cellStyle name="Ênfase5 2 4" xfId="2361"/>
    <cellStyle name="Ênfase5 2 5" xfId="2362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_TRT1" xfId="2380"/>
    <cellStyle name="Ênfase6 2 3" xfId="2381"/>
    <cellStyle name="Ênfase6 2 4" xfId="2382"/>
    <cellStyle name="Ênfase6 2 5" xfId="2383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_TRT1" xfId="925"/>
    <cellStyle name="Euro 3" xfId="926"/>
    <cellStyle name="Euro 3 2" xfId="927"/>
    <cellStyle name="Euro 4" xfId="928"/>
    <cellStyle name="Euro 5" xfId="929"/>
    <cellStyle name="Euro_00_ANEXO V 2015 - VERSÃO INICIAL PLOA_2015" xfId="930"/>
    <cellStyle name="Excel Built-in Normal" xfId="2396"/>
    <cellStyle name="Explanatory Text" xfId="931"/>
    <cellStyle name="Explanatory Text 2" xfId="932"/>
    <cellStyle name="Explanatory Text 3" xfId="933"/>
    <cellStyle name="Explanatory Text 4" xfId="934"/>
    <cellStyle name="Explanatory Text_TRT1" xfId="935"/>
    <cellStyle name="Fim" xfId="936"/>
    <cellStyle name="Fim 2" xfId="937"/>
    <cellStyle name="Fim 3" xfId="938"/>
    <cellStyle name="Fim_TRT1" xfId="939"/>
    <cellStyle name="Fixed" xfId="940"/>
    <cellStyle name="Fixed 2" xfId="941"/>
    <cellStyle name="Fixed 3" xfId="942"/>
    <cellStyle name="Fixed_TRT1" xfId="943"/>
    <cellStyle name="Fixo" xfId="944"/>
    <cellStyle name="Fixo 2" xfId="945"/>
    <cellStyle name="Fixo 3" xfId="946"/>
    <cellStyle name="Fixo_TRT1" xfId="947"/>
    <cellStyle name="Fonte" xfId="948"/>
    <cellStyle name="Fonte 2" xfId="949"/>
    <cellStyle name="Fonte_TRT3" xfId="950"/>
    <cellStyle name="Footnote 10" xfId="951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_TRT1" xfId="979"/>
    <cellStyle name="Heading 4" xfId="980"/>
    <cellStyle name="Heading 4 2" xfId="981"/>
    <cellStyle name="Heading 4 3" xfId="982"/>
    <cellStyle name="Heading 4 4" xfId="983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_TRT1" xfId="993"/>
    <cellStyle name="Incorreto 2 3" xfId="994"/>
    <cellStyle name="Incorreto 2 4" xfId="995"/>
    <cellStyle name="Incorreto 2 5" xfId="996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_TRT1" xfId="1057"/>
    <cellStyle name="Moeda0" xfId="1058"/>
    <cellStyle name="Moeda0 2" xfId="1059"/>
    <cellStyle name="Moeda0 3" xfId="106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_TRT1" xfId="1067"/>
    <cellStyle name="Neutra 2 3" xfId="1068"/>
    <cellStyle name="Neutra 2 4" xfId="1069"/>
    <cellStyle name="Neutra 2 5" xfId="1070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_TRT1" xfId="1076"/>
    <cellStyle name="Neutra 4" xfId="1077"/>
    <cellStyle name="Neutra 4 2" xfId="1078"/>
    <cellStyle name="Neutra 4 3" xfId="1079"/>
    <cellStyle name="Neutra 4 4" xfId="1080"/>
    <cellStyle name="Neutra 4_TRT1" xfId="1081"/>
    <cellStyle name="Neutra 5" xfId="1082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_TRT1" xfId="1094"/>
    <cellStyle name="Normal 11" xfId="1095"/>
    <cellStyle name="Normal 11 2" xfId="1096"/>
    <cellStyle name="Normal 11 2 2" xfId="1097"/>
    <cellStyle name="Normal 11 3" xfId="1098"/>
    <cellStyle name="Normal 11_TRT1" xfId="1099"/>
    <cellStyle name="Normal 12" xfId="1100"/>
    <cellStyle name="Normal 12 2" xfId="1101"/>
    <cellStyle name="Normal 12 2 2" xfId="1102"/>
    <cellStyle name="Normal 12 3" xfId="1103"/>
    <cellStyle name="Normal 12_TRT1" xfId="1104"/>
    <cellStyle name="Normal 13" xfId="1105"/>
    <cellStyle name="Normal 13 2" xfId="1106"/>
    <cellStyle name="Normal 13 2 2" xfId="1107"/>
    <cellStyle name="Normal 13 3" xfId="1108"/>
    <cellStyle name="Normal 13_TRT1" xfId="1109"/>
    <cellStyle name="Normal 14" xfId="1110"/>
    <cellStyle name="Normal 14 2" xfId="1111"/>
    <cellStyle name="Normal 14 3" xfId="1112"/>
    <cellStyle name="Normal 14 4" xfId="1113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_TRT1" xfId="1219"/>
    <cellStyle name="Normal 2 50" xfId="1217"/>
    <cellStyle name="Normal 2 51" xfId="1218"/>
    <cellStyle name="Normal 2 6" xfId="1220"/>
    <cellStyle name="Normal 2 6 2" xfId="1221"/>
    <cellStyle name="Normal 2 6 2 2" xfId="1222"/>
    <cellStyle name="Normal 2 6 3" xfId="1223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_TRT1" xfId="1280"/>
    <cellStyle name="Normal 3 3" xfId="1281"/>
    <cellStyle name="Normal 3 4" xfId="1282"/>
    <cellStyle name="Normal 3 5" xfId="1283"/>
    <cellStyle name="Normal 3 6" xfId="1284"/>
    <cellStyle name="Normal 3_05_Impactos_Demais PLs_2013_Dados CNJ de jul-12" xfId="1295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6"/>
    <cellStyle name="Normal 4 2" xfId="1297"/>
    <cellStyle name="Normal 4 2 2" xfId="1298"/>
    <cellStyle name="Normal 4 3" xfId="1299"/>
    <cellStyle name="Normal 4_TRT1" xfId="1310"/>
    <cellStyle name="Normal 40" xfId="1300"/>
    <cellStyle name="Normal 41" xfId="1301"/>
    <cellStyle name="Normal 42" xfId="1302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2" xfId="1312"/>
    <cellStyle name="Normal 5 2 2" xfId="1313"/>
    <cellStyle name="Normal 5 3" xfId="1314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7" xfId="1336"/>
    <cellStyle name="Normal 7 2" xfId="1337"/>
    <cellStyle name="Normal 7_TRT3" xfId="1338"/>
    <cellStyle name="Normal 8" xfId="1339"/>
    <cellStyle name="Normal 8 2" xfId="1340"/>
    <cellStyle name="Normal 8 2 2" xfId="1341"/>
    <cellStyle name="Normal 8 3" xfId="1342"/>
    <cellStyle name="Normal 8_TRT1" xfId="1343"/>
    <cellStyle name="Normal 9" xfId="1344"/>
    <cellStyle name="Normal 9 2" xfId="1345"/>
    <cellStyle name="Normal 9 2 2" xfId="1346"/>
    <cellStyle name="Normal 9 3" xfId="1347"/>
    <cellStyle name="Normal 9_TRT1" xfId="1348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0" xfId="1373"/>
    <cellStyle name="Nota 2 2 21" xfId="1374"/>
    <cellStyle name="Nota 2 2 22" xfId="1375"/>
    <cellStyle name="Nota 2 2 23" xfId="1376"/>
    <cellStyle name="Nota 2 2 3" xfId="1377"/>
    <cellStyle name="Nota 2 2 4" xfId="1378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3" xfId="1390"/>
    <cellStyle name="Nota 2 3 2" xfId="1391"/>
    <cellStyle name="Nota 2 4" xfId="1392"/>
    <cellStyle name="Nota 2 5" xfId="1393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0" xfId="1412"/>
    <cellStyle name="Nota 3 21" xfId="1413"/>
    <cellStyle name="Nota 3 22" xfId="1414"/>
    <cellStyle name="Nota 3 23" xfId="1415"/>
    <cellStyle name="Nota 3 3" xfId="1416"/>
    <cellStyle name="Nota 3 4" xfId="1417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0" xfId="1437"/>
    <cellStyle name="Nota 4 21" xfId="1438"/>
    <cellStyle name="Nota 4 22" xfId="1439"/>
    <cellStyle name="Nota 4 23" xfId="1440"/>
    <cellStyle name="Nota 4 3" xfId="1441"/>
    <cellStyle name="Nota 4 4" xfId="1442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0" xfId="1463"/>
    <cellStyle name="Note 21" xfId="1464"/>
    <cellStyle name="Note 22" xfId="1465"/>
    <cellStyle name="Note 23" xfId="1466"/>
    <cellStyle name="Note 3" xfId="1467"/>
    <cellStyle name="Note 4" xfId="1468"/>
    <cellStyle name="Note 5" xfId="1469"/>
    <cellStyle name="Note 6" xfId="1470"/>
    <cellStyle name="Note 6 2" xfId="1471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3" xfId="1494"/>
    <cellStyle name="Output 4" xfId="1495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_TRT1" xfId="1506"/>
    <cellStyle name="Ponto" xfId="1507"/>
    <cellStyle name="Ponto 2" xfId="1508"/>
    <cellStyle name="Ponto 3" xfId="1509"/>
    <cellStyle name="Ponto_TRT1" xfId="1510"/>
    <cellStyle name="Porcentagem 10" xfId="1511"/>
    <cellStyle name="Porcentagem 10 2" xfId="1512"/>
    <cellStyle name="Porcentagem 10 2 2" xfId="1513"/>
    <cellStyle name="Porcentagem 10 3" xfId="1514"/>
    <cellStyle name="Porcentagem 10 4" xfId="1515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3" xfId="1541"/>
    <cellStyle name="Porcentagem 2 3 2" xfId="1542"/>
    <cellStyle name="Porcentagem 2 3 2 2" xfId="1543"/>
    <cellStyle name="Porcentagem 2 3 3" xfId="1544"/>
    <cellStyle name="Porcentagem 2 3 4" xfId="1545"/>
    <cellStyle name="Porcentagem 2 3_TRT1" xfId="1546"/>
    <cellStyle name="Porcentagem 2 4" xfId="1547"/>
    <cellStyle name="Porcentagem 2 4 2" xfId="1548"/>
    <cellStyle name="Porcentagem 2 4 3" xfId="1549"/>
    <cellStyle name="Porcentagem 2 5" xfId="1550"/>
    <cellStyle name="Porcentagem 2 6" xfId="1551"/>
    <cellStyle name="Porcentagem 2 7" xfId="1552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_TRT1" xfId="1559"/>
    <cellStyle name="Porcentagem 4" xfId="1560"/>
    <cellStyle name="Porcentagem 4 2" xfId="1561"/>
    <cellStyle name="Porcentagem 4 2 2" xfId="1562"/>
    <cellStyle name="Porcentagem 4 3" xfId="1563"/>
    <cellStyle name="Porcentagem 4 4" xfId="1564"/>
    <cellStyle name="Porcentagem 4_TRT1" xfId="1565"/>
    <cellStyle name="Porcentagem 5" xfId="1566"/>
    <cellStyle name="Porcentagem 5 2" xfId="1567"/>
    <cellStyle name="Porcentagem 5 2 2" xfId="1568"/>
    <cellStyle name="Porcentagem 5 3" xfId="1569"/>
    <cellStyle name="Porcentagem 5 4" xfId="1570"/>
    <cellStyle name="Porcentagem 5_TRT1" xfId="1571"/>
    <cellStyle name="Porcentagem 6" xfId="1572"/>
    <cellStyle name="Porcentagem 6 2" xfId="1573"/>
    <cellStyle name="Porcentagem 6 2 2" xfId="1574"/>
    <cellStyle name="Porcentagem 6 3" xfId="1575"/>
    <cellStyle name="Porcentagem 6 4" xfId="1576"/>
    <cellStyle name="Porcentagem 6_TRT1" xfId="1577"/>
    <cellStyle name="Porcentagem 7" xfId="1578"/>
    <cellStyle name="Porcentagem 7 2" xfId="1579"/>
    <cellStyle name="Porcentagem 7 2 2" xfId="1580"/>
    <cellStyle name="Porcentagem 7 3" xfId="1581"/>
    <cellStyle name="Porcentagem 7 4" xfId="1582"/>
    <cellStyle name="Porcentagem 7_TRT1" xfId="1583"/>
    <cellStyle name="Porcentagem 8" xfId="1584"/>
    <cellStyle name="Porcentagem 8 2" xfId="1585"/>
    <cellStyle name="Porcentagem 8 2 2" xfId="1586"/>
    <cellStyle name="Porcentagem 8 3" xfId="1587"/>
    <cellStyle name="Porcentagem 8 4" xfId="1588"/>
    <cellStyle name="Porcentagem 8_TRT1" xfId="1589"/>
    <cellStyle name="Porcentagem 9" xfId="1590"/>
    <cellStyle name="Porcentagem 9 2" xfId="1591"/>
    <cellStyle name="Porcentagem 9 2 2" xfId="1592"/>
    <cellStyle name="Porcentagem 9 3" xfId="1593"/>
    <cellStyle name="Porcentagem 9 4" xfId="1594"/>
    <cellStyle name="Porcentagem 9_TRT1" xfId="1595"/>
    <cellStyle name="Result" xfId="1596"/>
    <cellStyle name="Result2" xfId="1597"/>
    <cellStyle name="rodape" xfId="1598"/>
    <cellStyle name="rodape 2" xfId="1599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0" xfId="1625"/>
    <cellStyle name="Saída 2 2 21" xfId="1626"/>
    <cellStyle name="Saída 2 2 22" xfId="1627"/>
    <cellStyle name="Saída 2 2 23" xfId="1628"/>
    <cellStyle name="Saída 2 2 3" xfId="1629"/>
    <cellStyle name="Saída 2 2 4" xfId="1630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3" xfId="1642"/>
    <cellStyle name="Saída 2 3 2" xfId="1643"/>
    <cellStyle name="Saída 2 4" xfId="1644"/>
    <cellStyle name="Saída 2 5" xfId="16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0" xfId="1664"/>
    <cellStyle name="Saída 3 21" xfId="1665"/>
    <cellStyle name="Saída 3 22" xfId="1666"/>
    <cellStyle name="Saída 3 23" xfId="1667"/>
    <cellStyle name="Saída 3 3" xfId="1668"/>
    <cellStyle name="Saída 3 4" xfId="1669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0" xfId="1689"/>
    <cellStyle name="Saída 4 21" xfId="1690"/>
    <cellStyle name="Saída 4 22" xfId="1691"/>
    <cellStyle name="Saída 4 23" xfId="1692"/>
    <cellStyle name="Saída 4 3" xfId="1693"/>
    <cellStyle name="Saída 4 4" xfId="1694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_TRT1" xfId="1711"/>
    <cellStyle name="Separador de m" xfId="1712"/>
    <cellStyle name="Separador de m 2" xfId="1713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3" xfId="1718"/>
    <cellStyle name="Separador de milhares 10 4" xfId="1719"/>
    <cellStyle name="Separador de milhares 10_TRT1" xfId="1720"/>
    <cellStyle name="Separador de milhares 2" xfId="1721"/>
    <cellStyle name="Separador de milhares 2 2" xfId="1722"/>
    <cellStyle name="Separador de milhares 2 2 2" xfId="1723"/>
    <cellStyle name="Separador de milhares 2 2 2 2" xfId="1724"/>
    <cellStyle name="Separador de milhares 2 2 3" xfId="1725"/>
    <cellStyle name="Separador de milhares 2 2 3 2" xfId="1726"/>
    <cellStyle name="Separador de milhares 2 2 3 2 2" xfId="1727"/>
    <cellStyle name="Separador de milhares 2 2 3 3" xfId="1728"/>
    <cellStyle name="Separador de milhares 2 2 3 4" xfId="1729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3" xfId="1736"/>
    <cellStyle name="Separador de milhares 2 2 6 4" xfId="1737"/>
    <cellStyle name="Separador de milhares 2 2 6_TRT1" xfId="1738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3" xfId="1746"/>
    <cellStyle name="Separador de milhares 2 3 2 2 2 4" xfId="1747"/>
    <cellStyle name="Separador de milhares 2 3 2 2 2_TRT1" xfId="1748"/>
    <cellStyle name="Separador de milhares 2 3 2 2 3" xfId="1749"/>
    <cellStyle name="Separador de milhares 2 3 2 2 3 2" xfId="1750"/>
    <cellStyle name="Separador de milhares 2 3 2 2 4" xfId="1751"/>
    <cellStyle name="Separador de milhares 2 3 2 2 5" xfId="1752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4" xfId="1756"/>
    <cellStyle name="Separador de milhares 2 3 2 5" xfId="1757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3" xfId="1762"/>
    <cellStyle name="Separador de milhares 2 3 3 4" xfId="1763"/>
    <cellStyle name="Separador de milhares 2 3 3_TRT1" xfId="1764"/>
    <cellStyle name="Separador de milhares 2 3 4" xfId="1765"/>
    <cellStyle name="Separador de milhares 2 3 4 2" xfId="1766"/>
    <cellStyle name="Separador de milhares 2 3 5" xfId="1767"/>
    <cellStyle name="Separador de milhares 2 3 6" xfId="1768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3" xfId="1773"/>
    <cellStyle name="Separador de milhares 2 4 4" xfId="1774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3" xfId="1780"/>
    <cellStyle name="Separador de milhares 2 5 2 4" xfId="1781"/>
    <cellStyle name="Separador de milhares 2 5 2_TRT1" xfId="1782"/>
    <cellStyle name="Separador de milhares 2 5 3" xfId="1783"/>
    <cellStyle name="Separador de milhares 2 5 3 2" xfId="1784"/>
    <cellStyle name="Separador de milhares 2 5 4" xfId="1785"/>
    <cellStyle name="Separador de milhares 2 5 5" xfId="1786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7" xfId="1790"/>
    <cellStyle name="Separador de milhares 2 8" xfId="1791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3" xfId="1797"/>
    <cellStyle name="Separador de milhares 3 2 4" xfId="1798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3" xfId="1803"/>
    <cellStyle name="Separador de milhares 3 3 4" xfId="1804"/>
    <cellStyle name="Separador de milhares 3 3_TRT1" xfId="1805"/>
    <cellStyle name="Separador de milhares 3 4" xfId="1806"/>
    <cellStyle name="Separador de milhares 3 4 2" xfId="1807"/>
    <cellStyle name="Separador de milhares 3 5" xfId="1808"/>
    <cellStyle name="Separador de milhares 3 6" xfId="1809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3" xfId="1814"/>
    <cellStyle name="Separador de milhares 4 4" xfId="1815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3" xfId="1820"/>
    <cellStyle name="Separador de milhares 5 4" xfId="1821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3" xfId="1826"/>
    <cellStyle name="Separador de milhares 6 4" xfId="1827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3" xfId="1832"/>
    <cellStyle name="Separador de milhares 7 4" xfId="1833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3" xfId="1842"/>
    <cellStyle name="Separador de milhares 9 4" xfId="1843"/>
    <cellStyle name="Separador de milhares 9_TRT1" xfId="1844"/>
    <cellStyle name="Status 24" xfId="1845"/>
    <cellStyle name="TableStyleLight1" xfId="1846"/>
    <cellStyle name="TableStyleLight1 2" xfId="1847"/>
    <cellStyle name="TableStyleLight1 2 2" xfId="1848"/>
    <cellStyle name="TableStyleLight1 2 2 2" xfId="1849"/>
    <cellStyle name="TableStyleLight1 2 3" xfId="1850"/>
    <cellStyle name="TableStyleLight1 2_TRT1" xfId="1851"/>
    <cellStyle name="TableStyleLight1 3" xfId="1852"/>
    <cellStyle name="TableStyleLight1 3 2" xfId="1853"/>
    <cellStyle name="TableStyleLight1 3 2 2" xfId="1854"/>
    <cellStyle name="TableStyleLight1 3 3" xfId="1855"/>
    <cellStyle name="TableStyleLight1 3_TRT1" xfId="1856"/>
    <cellStyle name="TableStyleLight1 4" xfId="1857"/>
    <cellStyle name="TableStyleLight1 4 2" xfId="1858"/>
    <cellStyle name="TableStyleLight1 5" xfId="1859"/>
    <cellStyle name="TableStyleLight1 5 2" xfId="1860"/>
    <cellStyle name="TableStyleLight1 5_TRT3" xfId="1861"/>
    <cellStyle name="TableStyleLight1 6" xfId="1862"/>
    <cellStyle name="TableStyleLight1_00_Decisão Anexo V 2015_MEMORIAL_Oficial SOF" xfId="1863"/>
    <cellStyle name="Text 25" xfId="1864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_TRT1" xfId="1870"/>
    <cellStyle name="Texto de Aviso 2 3" xfId="1871"/>
    <cellStyle name="Texto de Aviso 2 4" xfId="1872"/>
    <cellStyle name="Texto de Aviso 2 5" xfId="1873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_TRT1" xfId="1918"/>
    <cellStyle name="Texto, izquierda" xfId="1919"/>
    <cellStyle name="Texto, izquierda 2" xfId="1920"/>
    <cellStyle name="Texto, izquierda 3" xfId="1921"/>
    <cellStyle name="Texto, izquierda_TRT1" xfId="1922"/>
    <cellStyle name="Title" xfId="1923"/>
    <cellStyle name="Title 2" xfId="1924"/>
    <cellStyle name="Title 3" xfId="1925"/>
    <cellStyle name="Title 4" xfId="1926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2" xfId="2050"/>
    <cellStyle name="Título 1 1 3" xfId="2051"/>
    <cellStyle name="Título 1 1 4" xfId="2052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_TRT1" xfId="2060"/>
    <cellStyle name="Título 1 2 3" xfId="2061"/>
    <cellStyle name="Título 1 2 4" xfId="2062"/>
    <cellStyle name="Título 1 2 5" xfId="2063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ítulo 10" xfId="2080"/>
    <cellStyle name="Título 10 2" xfId="2081"/>
    <cellStyle name="Título 10 3" xfId="2082"/>
    <cellStyle name="Título 10 4" xfId="2083"/>
    <cellStyle name="Título 10_TRT1" xfId="2084"/>
    <cellStyle name="Título 11" xfId="2085"/>
    <cellStyle name="Título 11 2" xfId="2086"/>
    <cellStyle name="Título 11 3" xfId="2087"/>
    <cellStyle name="Título 11 4" xfId="2088"/>
    <cellStyle name="Título 11_TRT1" xfId="2089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_TRT1" xfId="2095"/>
    <cellStyle name="Título 2 2 3" xfId="2096"/>
    <cellStyle name="Título 2 2 4" xfId="2097"/>
    <cellStyle name="Título 2 2 5" xfId="2098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_TRT1" xfId="2109"/>
    <cellStyle name="Título 2 5" xfId="2110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_TRT1" xfId="2116"/>
    <cellStyle name="Título 3 2 3" xfId="2117"/>
    <cellStyle name="Título 3 2 4" xfId="2118"/>
    <cellStyle name="Título 3 2 5" xfId="2119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_TRT1" xfId="2130"/>
    <cellStyle name="Título 3 5" xfId="2131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_TRT1" xfId="2137"/>
    <cellStyle name="Título 4 2 3" xfId="2138"/>
    <cellStyle name="Título 4 2 4" xfId="2139"/>
    <cellStyle name="Título 4 2 5" xfId="2140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_TRT1" xfId="2151"/>
    <cellStyle name="Título 4 5" xfId="2152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_TRT1" xfId="2163"/>
    <cellStyle name="Título 5 4" xfId="2164"/>
    <cellStyle name="Título 5 5" xfId="2165"/>
    <cellStyle name="Título 5 6" xfId="2166"/>
    <cellStyle name="Título 5_05_Impactos_Demais PLs_2013_Dados CNJ de jul-12" xfId="2167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_TRT1" xfId="2173"/>
    <cellStyle name="Título 6 3" xfId="2174"/>
    <cellStyle name="Título 6 4" xfId="2175"/>
    <cellStyle name="Título 6 5" xfId="2176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_TRT1" xfId="2187"/>
    <cellStyle name="Título 9" xfId="2188"/>
    <cellStyle name="Título 9 2" xfId="2189"/>
    <cellStyle name="Título 9 3" xfId="2190"/>
    <cellStyle name="Título 9 4" xfId="2191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_TRT1" xfId="1939"/>
    <cellStyle name="Titulo2" xfId="1940"/>
    <cellStyle name="Titulo2 2" xfId="1941"/>
    <cellStyle name="Titulo2 3" xfId="1942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0" xfId="1969"/>
    <cellStyle name="Total 2 2 21" xfId="1970"/>
    <cellStyle name="Total 2 2 22" xfId="1971"/>
    <cellStyle name="Total 2 2 23" xfId="1972"/>
    <cellStyle name="Total 2 2 3" xfId="1973"/>
    <cellStyle name="Total 2 2 4" xfId="1974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3" xfId="1986"/>
    <cellStyle name="Total 2 3 2" xfId="1987"/>
    <cellStyle name="Total 2 4" xfId="1988"/>
    <cellStyle name="Total 2 5" xfId="1989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0" xfId="2008"/>
    <cellStyle name="Total 3 21" xfId="2009"/>
    <cellStyle name="Total 3 22" xfId="2010"/>
    <cellStyle name="Total 3 23" xfId="2011"/>
    <cellStyle name="Total 3 3" xfId="2012"/>
    <cellStyle name="Total 3 4" xfId="2013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0" xfId="2033"/>
    <cellStyle name="Total 4 21" xfId="2034"/>
    <cellStyle name="Total 4 22" xfId="2035"/>
    <cellStyle name="Total 4 23" xfId="2036"/>
    <cellStyle name="Total 4 3" xfId="2037"/>
    <cellStyle name="Total 4 4" xfId="2038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_TRT1" xfId="2200"/>
    <cellStyle name="V¡rgula0" xfId="2196"/>
    <cellStyle name="V¡rgula0 2" xfId="2197"/>
    <cellStyle name="V¡rgula0 3" xfId="2198"/>
    <cellStyle name="V¡rgula0_TRT1" xfId="2199"/>
    <cellStyle name="Vírgul - Estilo1" xfId="2201"/>
    <cellStyle name="Vírgul - Estilo1 2" xfId="2202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3" xfId="2218"/>
    <cellStyle name="Vírgula 2 2 4" xfId="2219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3" xfId="2230"/>
    <cellStyle name="Vírgula 2 3 2" xfId="2231"/>
    <cellStyle name="Vírgula 2 3 3" xfId="2232"/>
    <cellStyle name="Vírgula 2 3 4" xfId="2233"/>
    <cellStyle name="Vírgula 2 4" xfId="2234"/>
    <cellStyle name="Vírgula 2 5" xfId="2235"/>
    <cellStyle name="Vírgula 2 6" xfId="2236"/>
    <cellStyle name="Vírgula 2 7" xfId="223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3" xfId="2244"/>
    <cellStyle name="Vírgula 3 4" xfId="2245"/>
    <cellStyle name="Vírgula 3_TRT1" xfId="2246"/>
    <cellStyle name="Vírgula 4" xfId="2247"/>
    <cellStyle name="Vírgula 4 2" xfId="2248"/>
    <cellStyle name="Vírgula 4 2 2" xfId="2249"/>
    <cellStyle name="Vírgula 4 3" xfId="2250"/>
    <cellStyle name="Vírgula 4 4" xfId="2251"/>
    <cellStyle name="Vírgula 4_TRT1" xfId="2252"/>
    <cellStyle name="Vírgula 5" xfId="2253"/>
    <cellStyle name="Vírgula 5 2" xfId="2254"/>
    <cellStyle name="Vírgula 5 3" xfId="2255"/>
    <cellStyle name="Vírgula 5 4" xfId="2256"/>
    <cellStyle name="Vírgula 5 5" xfId="2257"/>
    <cellStyle name="Vírgula 5_TRT1" xfId="2258"/>
    <cellStyle name="Vírgula0" xfId="2259"/>
    <cellStyle name="Vírgula0 2" xfId="2260"/>
    <cellStyle name="Vírgula0 3" xfId="2261"/>
    <cellStyle name="Vírgula0_TRT1" xfId="2262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59</v>
      </c>
      <c r="C4" s="3"/>
      <c r="D4" s="3"/>
      <c r="E4" s="3"/>
      <c r="F4" s="2"/>
      <c r="G4" s="2"/>
      <c r="H4" s="2"/>
      <c r="I4" s="2"/>
    </row>
    <row r="5" spans="2:9" ht="34.5" customHeight="1">
      <c r="B5" s="279" t="s">
        <v>2</v>
      </c>
      <c r="C5" s="279"/>
      <c r="D5" s="279"/>
      <c r="E5" s="279"/>
      <c r="F5" s="279"/>
      <c r="G5" s="279"/>
      <c r="H5" s="279"/>
      <c r="I5" s="279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280" t="s">
        <v>4</v>
      </c>
      <c r="C7" s="281" t="s">
        <v>5</v>
      </c>
      <c r="D7" s="281"/>
      <c r="E7" s="281"/>
      <c r="F7" s="282" t="s">
        <v>6</v>
      </c>
      <c r="G7" s="282"/>
      <c r="H7" s="282"/>
      <c r="I7" s="282"/>
    </row>
    <row r="8" spans="2:9" ht="30.75" customHeight="1">
      <c r="B8" s="280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26</v>
      </c>
      <c r="D9" s="8">
        <f>SUM('TST:TRT24'!D9)</f>
        <v>1</v>
      </c>
      <c r="E9" s="8">
        <f t="shared" ref="E9:E14" si="0">C9+D9</f>
        <v>27</v>
      </c>
      <c r="F9" s="9">
        <f>SUM('TST:TRT24'!F9)</f>
        <v>29</v>
      </c>
      <c r="G9" s="9">
        <f>SUM('TST:TRT24'!G9)</f>
        <v>25</v>
      </c>
      <c r="H9" s="9">
        <f t="shared" ref="H9:H14" si="1">F9+G9</f>
        <v>54</v>
      </c>
      <c r="I9" s="9">
        <f>SUM('TST:TRT24'!I9)</f>
        <v>25</v>
      </c>
    </row>
    <row r="10" spans="2:9">
      <c r="B10" s="7" t="s">
        <v>14</v>
      </c>
      <c r="C10" s="8">
        <f>SUM('TST:TRT24'!C10)</f>
        <v>552</v>
      </c>
      <c r="D10" s="8">
        <f>SUM('TST:TRT24'!D10)</f>
        <v>18</v>
      </c>
      <c r="E10" s="8">
        <f t="shared" si="0"/>
        <v>570</v>
      </c>
      <c r="F10" s="9">
        <f>SUM('TST:TRT24'!F10)</f>
        <v>430</v>
      </c>
      <c r="G10" s="9">
        <f>SUM('TST:TRT24'!G10)</f>
        <v>176</v>
      </c>
      <c r="H10" s="9">
        <f t="shared" si="1"/>
        <v>606</v>
      </c>
      <c r="I10" s="9">
        <f>SUM('TST:TRT24'!I10)</f>
        <v>217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49</v>
      </c>
      <c r="G11" s="9">
        <f>SUM('TST:TRT24'!G11)</f>
        <v>78</v>
      </c>
      <c r="H11" s="9">
        <f t="shared" si="1"/>
        <v>127</v>
      </c>
      <c r="I11" s="9">
        <f>SUM('TST:TRT24'!I11)</f>
        <v>86</v>
      </c>
    </row>
    <row r="12" spans="2:9">
      <c r="B12" s="7" t="s">
        <v>16</v>
      </c>
      <c r="C12" s="8">
        <f>SUM('TST:TRT24'!C12)</f>
        <v>1530</v>
      </c>
      <c r="D12" s="8">
        <f>SUM('TST:TRT24'!D12)</f>
        <v>57</v>
      </c>
      <c r="E12" s="8">
        <f t="shared" si="0"/>
        <v>1587</v>
      </c>
      <c r="F12" s="9">
        <f>SUM('TST:TRT24'!F12)</f>
        <v>672</v>
      </c>
      <c r="G12" s="9">
        <f>SUM('TST:TRT24'!G12)</f>
        <v>240</v>
      </c>
      <c r="H12" s="9">
        <f t="shared" si="1"/>
        <v>912</v>
      </c>
      <c r="I12" s="9">
        <f>SUM('TST:TRT24'!I12)</f>
        <v>279</v>
      </c>
    </row>
    <row r="13" spans="2:9">
      <c r="B13" s="7" t="s">
        <v>17</v>
      </c>
      <c r="C13" s="8">
        <f>SUM('TST:TRT24'!C13)</f>
        <v>1392</v>
      </c>
      <c r="D13" s="8">
        <f>SUM('TST:TRT24'!D13)</f>
        <v>379</v>
      </c>
      <c r="E13" s="8">
        <f t="shared" si="0"/>
        <v>1771</v>
      </c>
      <c r="F13" s="9">
        <f>SUM('TST:TRT24'!F13)</f>
        <v>151</v>
      </c>
      <c r="G13" s="9">
        <f>SUM('TST:TRT24'!G13)</f>
        <v>28</v>
      </c>
      <c r="H13" s="9">
        <f t="shared" si="1"/>
        <v>179</v>
      </c>
      <c r="I13" s="9">
        <f>SUM('TST:TRT24'!I13)</f>
        <v>38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516</v>
      </c>
      <c r="G14" s="9">
        <f>SUM('TST:TRT24'!G14)</f>
        <v>757</v>
      </c>
      <c r="H14" s="9">
        <f t="shared" si="1"/>
        <v>1273</v>
      </c>
      <c r="I14" s="9">
        <f>SUM('TST:TRT24'!I14)</f>
        <v>813</v>
      </c>
    </row>
    <row r="15" spans="2:9" ht="19.5" customHeight="1">
      <c r="B15" s="11" t="s">
        <v>19</v>
      </c>
      <c r="C15" s="12">
        <f t="shared" ref="C15:I15" si="2">SUM(C9:C14)</f>
        <v>3500</v>
      </c>
      <c r="D15" s="12">
        <f t="shared" si="2"/>
        <v>455</v>
      </c>
      <c r="E15" s="12">
        <f t="shared" si="2"/>
        <v>3955</v>
      </c>
      <c r="F15" s="13">
        <f t="shared" si="2"/>
        <v>1847</v>
      </c>
      <c r="G15" s="13">
        <f t="shared" si="2"/>
        <v>1304</v>
      </c>
      <c r="H15" s="13">
        <f t="shared" si="2"/>
        <v>3151</v>
      </c>
      <c r="I15" s="13">
        <f t="shared" si="2"/>
        <v>1458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2" t="s">
        <v>4</v>
      </c>
      <c r="C7" s="292" t="s">
        <v>5</v>
      </c>
      <c r="D7" s="292"/>
      <c r="E7" s="292"/>
      <c r="F7" s="292" t="s">
        <v>6</v>
      </c>
      <c r="G7" s="292"/>
      <c r="H7" s="292"/>
      <c r="I7" s="292"/>
    </row>
    <row r="8" spans="2:14" ht="24">
      <c r="B8" s="292"/>
      <c r="C8" s="114" t="s">
        <v>7</v>
      </c>
      <c r="D8" s="114" t="s">
        <v>8</v>
      </c>
      <c r="E8" s="114" t="s">
        <v>9</v>
      </c>
      <c r="F8" s="114" t="s">
        <v>10</v>
      </c>
      <c r="G8" s="114" t="s">
        <v>11</v>
      </c>
      <c r="H8" s="114" t="s">
        <v>9</v>
      </c>
      <c r="I8" s="114" t="s">
        <v>12</v>
      </c>
    </row>
    <row r="9" spans="2:14">
      <c r="B9" s="115" t="s">
        <v>13</v>
      </c>
      <c r="C9" s="116">
        <v>0</v>
      </c>
      <c r="D9" s="116">
        <v>0</v>
      </c>
      <c r="E9" s="117">
        <f t="shared" ref="E9:E14" si="0">C9+D9</f>
        <v>0</v>
      </c>
      <c r="F9" s="118">
        <v>0</v>
      </c>
      <c r="G9" s="118">
        <v>0</v>
      </c>
      <c r="H9" s="119">
        <f t="shared" ref="H9:H14" si="1">F9+G9</f>
        <v>0</v>
      </c>
      <c r="I9" s="118">
        <v>0</v>
      </c>
    </row>
    <row r="10" spans="2:14">
      <c r="B10" s="115" t="s">
        <v>14</v>
      </c>
      <c r="C10" s="116">
        <v>21</v>
      </c>
      <c r="D10" s="116">
        <v>2</v>
      </c>
      <c r="E10" s="117">
        <f t="shared" si="0"/>
        <v>23</v>
      </c>
      <c r="F10" s="118">
        <v>18</v>
      </c>
      <c r="G10" s="118">
        <v>10</v>
      </c>
      <c r="H10" s="119">
        <f t="shared" si="1"/>
        <v>28</v>
      </c>
      <c r="I10" s="120">
        <v>10</v>
      </c>
    </row>
    <row r="11" spans="2:14" ht="24" customHeight="1">
      <c r="B11" s="115" t="s">
        <v>15</v>
      </c>
      <c r="C11" s="116">
        <v>0</v>
      </c>
      <c r="D11" s="116">
        <v>0</v>
      </c>
      <c r="E11" s="117">
        <f t="shared" si="0"/>
        <v>0</v>
      </c>
      <c r="F11" s="120">
        <v>1</v>
      </c>
      <c r="G11" s="118">
        <v>3</v>
      </c>
      <c r="H11" s="119">
        <f t="shared" si="1"/>
        <v>4</v>
      </c>
      <c r="I11" s="120">
        <v>3</v>
      </c>
    </row>
    <row r="12" spans="2:14">
      <c r="B12" s="115" t="s">
        <v>16</v>
      </c>
      <c r="C12" s="121">
        <v>56</v>
      </c>
      <c r="D12" s="116">
        <v>0</v>
      </c>
      <c r="E12" s="117">
        <f t="shared" si="0"/>
        <v>56</v>
      </c>
      <c r="F12" s="120">
        <v>12</v>
      </c>
      <c r="G12" s="118">
        <v>12</v>
      </c>
      <c r="H12" s="119">
        <f t="shared" si="1"/>
        <v>24</v>
      </c>
      <c r="I12" s="120">
        <v>17</v>
      </c>
    </row>
    <row r="13" spans="2:14">
      <c r="B13" s="115" t="s">
        <v>17</v>
      </c>
      <c r="C13" s="121">
        <v>34</v>
      </c>
      <c r="D13" s="116">
        <v>11</v>
      </c>
      <c r="E13" s="117">
        <f t="shared" si="0"/>
        <v>45</v>
      </c>
      <c r="F13" s="120">
        <v>1</v>
      </c>
      <c r="G13" s="118">
        <v>1</v>
      </c>
      <c r="H13" s="119">
        <f t="shared" si="1"/>
        <v>2</v>
      </c>
      <c r="I13" s="120">
        <v>4</v>
      </c>
    </row>
    <row r="14" spans="2:14">
      <c r="B14" s="122" t="s">
        <v>31</v>
      </c>
      <c r="C14" s="116">
        <v>0</v>
      </c>
      <c r="D14" s="116">
        <v>0</v>
      </c>
      <c r="E14" s="117">
        <f t="shared" si="0"/>
        <v>0</v>
      </c>
      <c r="F14" s="120">
        <v>8</v>
      </c>
      <c r="G14" s="118">
        <v>17</v>
      </c>
      <c r="H14" s="119">
        <f t="shared" si="1"/>
        <v>25</v>
      </c>
      <c r="I14" s="120">
        <v>19</v>
      </c>
    </row>
    <row r="15" spans="2:14">
      <c r="B15" s="123" t="s">
        <v>19</v>
      </c>
      <c r="C15" s="124">
        <f t="shared" ref="C15:I15" si="2">SUM(C9:C14)</f>
        <v>111</v>
      </c>
      <c r="D15" s="124">
        <f t="shared" si="2"/>
        <v>13</v>
      </c>
      <c r="E15" s="124">
        <f t="shared" si="2"/>
        <v>124</v>
      </c>
      <c r="F15" s="124">
        <f t="shared" si="2"/>
        <v>40</v>
      </c>
      <c r="G15" s="124">
        <f t="shared" si="2"/>
        <v>43</v>
      </c>
      <c r="H15" s="124">
        <f t="shared" si="2"/>
        <v>83</v>
      </c>
      <c r="I15" s="124">
        <f t="shared" si="2"/>
        <v>53</v>
      </c>
    </row>
    <row r="17" ht="20.25" customHeight="1"/>
    <row r="18" ht="48" customHeight="1"/>
    <row r="19" ht="20.25" customHeight="1"/>
  </sheetData>
  <protectedRanges>
    <protectedRange sqref="C9:D14 F9:G14 I9:I14" name="dados dos TRTs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125" t="s">
        <v>0</v>
      </c>
      <c r="C1" s="126"/>
      <c r="D1" s="126"/>
      <c r="E1" s="126"/>
      <c r="F1" s="126"/>
      <c r="G1" s="127"/>
      <c r="H1" s="128"/>
      <c r="I1" s="129"/>
      <c r="J1" s="129"/>
      <c r="K1" s="129"/>
      <c r="L1" s="129"/>
      <c r="M1" s="129"/>
      <c r="N1" s="129"/>
    </row>
    <row r="2" spans="2:14" ht="15">
      <c r="B2" s="130" t="s">
        <v>20</v>
      </c>
      <c r="C2" s="131"/>
      <c r="D2" s="131"/>
      <c r="E2" s="132" t="s">
        <v>32</v>
      </c>
      <c r="F2" s="131"/>
      <c r="G2" s="131"/>
      <c r="H2" s="133"/>
      <c r="I2" s="129"/>
      <c r="J2" s="129"/>
      <c r="K2" s="129"/>
      <c r="L2" s="129"/>
      <c r="M2" s="129"/>
      <c r="N2" s="129"/>
    </row>
    <row r="3" spans="2:14">
      <c r="B3" s="130" t="s">
        <v>21</v>
      </c>
      <c r="C3" s="293" t="s">
        <v>26</v>
      </c>
      <c r="D3" s="293"/>
      <c r="E3" s="293"/>
      <c r="F3" s="134"/>
      <c r="G3" s="135"/>
      <c r="H3" s="136"/>
      <c r="I3"/>
      <c r="J3"/>
      <c r="K3"/>
      <c r="L3"/>
      <c r="M3"/>
      <c r="N3"/>
    </row>
    <row r="4" spans="2:14">
      <c r="B4" s="137" t="s">
        <v>22</v>
      </c>
      <c r="C4" s="138"/>
      <c r="D4" s="26">
        <v>45291</v>
      </c>
      <c r="E4" s="139"/>
      <c r="F4" s="139"/>
      <c r="G4" s="140"/>
      <c r="H4" s="141"/>
      <c r="I4"/>
      <c r="J4"/>
      <c r="K4"/>
      <c r="L4"/>
      <c r="M4"/>
      <c r="N4"/>
    </row>
    <row r="5" spans="2:14">
      <c r="B5" s="294" t="s">
        <v>2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</row>
    <row r="6" spans="2:14">
      <c r="B6" s="142" t="s">
        <v>3</v>
      </c>
      <c r="C6" s="143"/>
      <c r="D6" s="143"/>
      <c r="E6" s="143"/>
      <c r="F6" s="143"/>
      <c r="G6" s="143"/>
      <c r="H6" s="143"/>
      <c r="I6" s="143"/>
      <c r="J6"/>
      <c r="K6"/>
      <c r="L6"/>
      <c r="M6"/>
      <c r="N6"/>
    </row>
    <row r="7" spans="2:14" ht="12.75" customHeight="1">
      <c r="B7" s="291" t="s">
        <v>4</v>
      </c>
      <c r="C7" s="291" t="s">
        <v>5</v>
      </c>
      <c r="D7" s="291"/>
      <c r="E7" s="291"/>
      <c r="F7" s="291" t="s">
        <v>6</v>
      </c>
      <c r="G7" s="291"/>
      <c r="H7" s="291"/>
      <c r="I7" s="291"/>
      <c r="J7"/>
      <c r="K7"/>
      <c r="L7"/>
      <c r="M7"/>
      <c r="N7"/>
    </row>
    <row r="8" spans="2:14" ht="24">
      <c r="B8" s="291"/>
      <c r="C8" s="101" t="s">
        <v>7</v>
      </c>
      <c r="D8" s="101" t="s">
        <v>8</v>
      </c>
      <c r="E8" s="101" t="s">
        <v>9</v>
      </c>
      <c r="F8" s="101" t="s">
        <v>10</v>
      </c>
      <c r="G8" s="101" t="s">
        <v>11</v>
      </c>
      <c r="H8" s="101" t="s">
        <v>9</v>
      </c>
      <c r="I8" s="101" t="s">
        <v>12</v>
      </c>
      <c r="J8"/>
      <c r="K8"/>
      <c r="L8"/>
      <c r="M8"/>
      <c r="N8"/>
    </row>
    <row r="9" spans="2:14">
      <c r="B9" s="102" t="s">
        <v>13</v>
      </c>
      <c r="C9" s="48">
        <v>0</v>
      </c>
      <c r="D9" s="48">
        <v>0</v>
      </c>
      <c r="E9" s="105">
        <f>C9+D9</f>
        <v>0</v>
      </c>
      <c r="F9" s="44">
        <v>0</v>
      </c>
      <c r="G9" s="45">
        <v>0</v>
      </c>
      <c r="H9" s="106">
        <f>F9+G9</f>
        <v>0</v>
      </c>
      <c r="I9" s="45">
        <v>0</v>
      </c>
      <c r="J9"/>
      <c r="K9"/>
      <c r="L9"/>
      <c r="M9"/>
      <c r="N9"/>
    </row>
    <row r="10" spans="2:14">
      <c r="B10" s="102" t="s">
        <v>14</v>
      </c>
      <c r="C10" s="48">
        <v>31</v>
      </c>
      <c r="D10" s="48">
        <v>0</v>
      </c>
      <c r="E10" s="105">
        <f t="shared" ref="E10:E14" si="0">C10+D10</f>
        <v>31</v>
      </c>
      <c r="F10" s="45">
        <v>29</v>
      </c>
      <c r="G10" s="45">
        <v>7</v>
      </c>
      <c r="H10" s="106">
        <f t="shared" ref="H10:H14" si="1">F10+G10</f>
        <v>36</v>
      </c>
      <c r="I10" s="45">
        <v>7</v>
      </c>
      <c r="J10"/>
      <c r="K10"/>
      <c r="L10"/>
      <c r="M10"/>
      <c r="N10"/>
    </row>
    <row r="11" spans="2:14" ht="24" customHeight="1">
      <c r="B11" s="102" t="s">
        <v>15</v>
      </c>
      <c r="C11" s="48">
        <v>0</v>
      </c>
      <c r="D11" s="48">
        <v>0</v>
      </c>
      <c r="E11" s="105">
        <f>C11+D11</f>
        <v>0</v>
      </c>
      <c r="F11" s="45">
        <v>0</v>
      </c>
      <c r="G11" s="45">
        <v>4</v>
      </c>
      <c r="H11" s="106">
        <f>F11+G11</f>
        <v>4</v>
      </c>
      <c r="I11" s="45">
        <v>4</v>
      </c>
      <c r="J11"/>
      <c r="K11"/>
      <c r="L11"/>
      <c r="M11"/>
      <c r="N11"/>
    </row>
    <row r="12" spans="2:14">
      <c r="B12" s="102" t="s">
        <v>16</v>
      </c>
      <c r="C12" s="48">
        <v>97</v>
      </c>
      <c r="D12" s="48">
        <v>0</v>
      </c>
      <c r="E12" s="105">
        <f t="shared" si="0"/>
        <v>97</v>
      </c>
      <c r="F12" s="45">
        <v>41</v>
      </c>
      <c r="G12" s="45">
        <v>4</v>
      </c>
      <c r="H12" s="106">
        <f t="shared" si="1"/>
        <v>45</v>
      </c>
      <c r="I12" s="45">
        <v>4</v>
      </c>
      <c r="J12"/>
      <c r="K12"/>
      <c r="L12"/>
      <c r="M12"/>
      <c r="N12"/>
    </row>
    <row r="13" spans="2:14">
      <c r="B13" s="102" t="s">
        <v>17</v>
      </c>
      <c r="C13" s="48">
        <v>68</v>
      </c>
      <c r="D13" s="48">
        <v>18</v>
      </c>
      <c r="E13" s="105">
        <f t="shared" si="0"/>
        <v>86</v>
      </c>
      <c r="F13" s="45">
        <v>2</v>
      </c>
      <c r="G13" s="45">
        <v>0</v>
      </c>
      <c r="H13" s="106">
        <f t="shared" si="1"/>
        <v>2</v>
      </c>
      <c r="I13" s="45">
        <v>0</v>
      </c>
      <c r="J13"/>
      <c r="K13"/>
      <c r="L13"/>
      <c r="M13"/>
      <c r="N13"/>
    </row>
    <row r="14" spans="2:14">
      <c r="B14" s="111" t="s">
        <v>18</v>
      </c>
      <c r="C14" s="48">
        <v>0</v>
      </c>
      <c r="D14" s="48">
        <v>0</v>
      </c>
      <c r="E14" s="105">
        <f t="shared" si="0"/>
        <v>0</v>
      </c>
      <c r="F14" s="45">
        <v>30</v>
      </c>
      <c r="G14" s="45">
        <v>18</v>
      </c>
      <c r="H14" s="106">
        <f t="shared" si="1"/>
        <v>48</v>
      </c>
      <c r="I14" s="45">
        <v>18</v>
      </c>
      <c r="J14"/>
      <c r="K14"/>
      <c r="L14"/>
      <c r="M14"/>
      <c r="N14"/>
    </row>
    <row r="15" spans="2:14">
      <c r="B15" s="112" t="s">
        <v>19</v>
      </c>
      <c r="C15" s="113">
        <f>SUM(C9:C14)</f>
        <v>196</v>
      </c>
      <c r="D15" s="113">
        <f t="shared" ref="D15:E15" si="2">SUM(D9:D14)</f>
        <v>18</v>
      </c>
      <c r="E15" s="113">
        <f t="shared" si="2"/>
        <v>214</v>
      </c>
      <c r="F15" s="113">
        <f>SUM(F9:F14)</f>
        <v>102</v>
      </c>
      <c r="G15" s="113">
        <f>SUM(G9:G14)</f>
        <v>33</v>
      </c>
      <c r="H15" s="113">
        <f>SUM(H9:H14)</f>
        <v>135</v>
      </c>
      <c r="I15" s="113">
        <f>SUM(I9:I14)</f>
        <v>33</v>
      </c>
      <c r="J15"/>
      <c r="K15"/>
      <c r="L15"/>
      <c r="M15"/>
      <c r="N15"/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O20" sqref="O2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26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9</v>
      </c>
      <c r="I8" s="46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17</v>
      </c>
      <c r="D10" s="48">
        <v>0</v>
      </c>
      <c r="E10" s="32">
        <f t="shared" ref="E10:E14" si="0">C10+D10</f>
        <v>17</v>
      </c>
      <c r="F10" s="45">
        <v>7</v>
      </c>
      <c r="G10" s="45">
        <v>4</v>
      </c>
      <c r="H10" s="33">
        <f t="shared" ref="H10:H14" si="1">F10+G10</f>
        <v>11</v>
      </c>
      <c r="I10" s="45">
        <v>4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2</v>
      </c>
      <c r="G11" s="45">
        <v>4</v>
      </c>
      <c r="H11" s="33">
        <f>F11+G11</f>
        <v>6</v>
      </c>
      <c r="I11" s="45">
        <v>4</v>
      </c>
    </row>
    <row r="12" spans="2:14">
      <c r="B12" s="34" t="s">
        <v>16</v>
      </c>
      <c r="C12" s="48">
        <v>34</v>
      </c>
      <c r="D12" s="48">
        <v>1</v>
      </c>
      <c r="E12" s="32">
        <f t="shared" si="0"/>
        <v>35</v>
      </c>
      <c r="F12" s="45">
        <v>15</v>
      </c>
      <c r="G12" s="45">
        <v>1</v>
      </c>
      <c r="H12" s="33">
        <f t="shared" si="1"/>
        <v>16</v>
      </c>
      <c r="I12" s="45">
        <v>1</v>
      </c>
    </row>
    <row r="13" spans="2:14">
      <c r="B13" s="34" t="s">
        <v>17</v>
      </c>
      <c r="C13" s="48">
        <v>50</v>
      </c>
      <c r="D13" s="48">
        <v>3</v>
      </c>
      <c r="E13" s="32">
        <f t="shared" si="0"/>
        <v>53</v>
      </c>
      <c r="F13" s="45">
        <v>5</v>
      </c>
      <c r="G13" s="45">
        <v>0</v>
      </c>
      <c r="H13" s="33">
        <f t="shared" si="1"/>
        <v>5</v>
      </c>
      <c r="I13" s="45">
        <v>0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14</v>
      </c>
      <c r="G14" s="45">
        <v>16</v>
      </c>
      <c r="H14" s="33">
        <f t="shared" si="1"/>
        <v>30</v>
      </c>
      <c r="I14" s="45">
        <v>17</v>
      </c>
    </row>
    <row r="15" spans="2:14">
      <c r="B15" s="36" t="s">
        <v>19</v>
      </c>
      <c r="C15" s="37">
        <f>SUM(C9:C14)</f>
        <v>101</v>
      </c>
      <c r="D15" s="37">
        <f t="shared" ref="D15:E15" si="2">SUM(D9:D14)</f>
        <v>4</v>
      </c>
      <c r="E15" s="37">
        <f t="shared" si="2"/>
        <v>105</v>
      </c>
      <c r="F15" s="37">
        <f>SUM(F9:F14)</f>
        <v>43</v>
      </c>
      <c r="G15" s="37">
        <f>SUM(G9:G14)</f>
        <v>25</v>
      </c>
      <c r="H15" s="37">
        <f>SUM(H9:H14)</f>
        <v>68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144" t="s">
        <v>0</v>
      </c>
      <c r="C1" s="145"/>
      <c r="D1" s="145"/>
      <c r="E1" s="145"/>
      <c r="F1" s="145"/>
      <c r="G1" s="146"/>
      <c r="H1" s="147"/>
      <c r="I1" s="148"/>
      <c r="J1" s="148"/>
      <c r="K1" s="148"/>
      <c r="L1" s="148"/>
      <c r="M1" s="148"/>
      <c r="N1" s="148"/>
    </row>
    <row r="2" spans="2:14" ht="15">
      <c r="B2" s="149" t="s">
        <v>20</v>
      </c>
      <c r="C2" s="150"/>
      <c r="D2" s="150"/>
      <c r="E2" s="151" t="s">
        <v>34</v>
      </c>
      <c r="F2" s="150"/>
      <c r="G2" s="150"/>
      <c r="H2" s="152"/>
      <c r="I2" s="148"/>
      <c r="J2" s="148"/>
      <c r="K2" s="148"/>
      <c r="L2" s="148"/>
      <c r="M2" s="148"/>
      <c r="N2" s="148"/>
    </row>
    <row r="3" spans="2:14">
      <c r="B3" s="149" t="s">
        <v>21</v>
      </c>
      <c r="C3" s="287" t="s">
        <v>26</v>
      </c>
      <c r="D3" s="287"/>
      <c r="E3" s="287"/>
      <c r="F3" s="153"/>
      <c r="G3" s="154"/>
      <c r="H3" s="155"/>
      <c r="I3"/>
      <c r="J3"/>
      <c r="K3"/>
      <c r="L3"/>
      <c r="M3"/>
      <c r="N3"/>
    </row>
    <row r="4" spans="2:14">
      <c r="B4" s="156" t="s">
        <v>22</v>
      </c>
      <c r="C4" s="157"/>
      <c r="D4" s="158">
        <v>45291</v>
      </c>
      <c r="E4" s="159"/>
      <c r="F4" s="159"/>
      <c r="G4" s="160"/>
      <c r="H4" s="161"/>
      <c r="I4"/>
      <c r="J4"/>
      <c r="K4"/>
      <c r="L4"/>
      <c r="M4"/>
      <c r="N4"/>
    </row>
    <row r="5" spans="2:14">
      <c r="B5" s="296" t="s">
        <v>2</v>
      </c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</row>
    <row r="6" spans="2:14">
      <c r="B6" s="162" t="s">
        <v>3</v>
      </c>
      <c r="C6" s="163"/>
      <c r="D6" s="163"/>
      <c r="E6" s="163"/>
      <c r="F6" s="163"/>
      <c r="G6" s="163"/>
      <c r="H6" s="163"/>
      <c r="I6" s="163"/>
      <c r="J6"/>
      <c r="K6"/>
      <c r="L6"/>
      <c r="M6"/>
      <c r="N6"/>
    </row>
    <row r="7" spans="2:14" ht="12.75" customHeight="1">
      <c r="B7" s="295" t="s">
        <v>4</v>
      </c>
      <c r="C7" s="295" t="s">
        <v>5</v>
      </c>
      <c r="D7" s="295"/>
      <c r="E7" s="295"/>
      <c r="F7" s="295" t="s">
        <v>6</v>
      </c>
      <c r="G7" s="295"/>
      <c r="H7" s="295"/>
      <c r="I7" s="295"/>
      <c r="J7"/>
      <c r="K7"/>
      <c r="L7"/>
      <c r="M7"/>
      <c r="N7"/>
    </row>
    <row r="8" spans="2:14" ht="24">
      <c r="B8" s="295"/>
      <c r="C8" s="164" t="s">
        <v>7</v>
      </c>
      <c r="D8" s="164" t="s">
        <v>8</v>
      </c>
      <c r="E8" s="164" t="s">
        <v>9</v>
      </c>
      <c r="F8" s="164" t="s">
        <v>10</v>
      </c>
      <c r="G8" s="164" t="s">
        <v>11</v>
      </c>
      <c r="H8" s="164" t="s">
        <v>9</v>
      </c>
      <c r="I8" s="164" t="s">
        <v>12</v>
      </c>
      <c r="J8"/>
      <c r="K8"/>
      <c r="L8"/>
      <c r="M8"/>
      <c r="N8"/>
    </row>
    <row r="9" spans="2:14">
      <c r="B9" s="165" t="s">
        <v>13</v>
      </c>
      <c r="C9" s="166">
        <v>0</v>
      </c>
      <c r="D9" s="166">
        <v>0</v>
      </c>
      <c r="E9" s="167">
        <f t="shared" ref="E9:E14" si="0">C9+D9</f>
        <v>0</v>
      </c>
      <c r="F9" s="168">
        <v>0</v>
      </c>
      <c r="G9" s="169">
        <v>0</v>
      </c>
      <c r="H9" s="170">
        <f t="shared" ref="H9:H14" si="1">F9+G9</f>
        <v>0</v>
      </c>
      <c r="I9" s="169">
        <v>0</v>
      </c>
      <c r="J9"/>
      <c r="K9"/>
      <c r="L9"/>
      <c r="M9"/>
      <c r="N9"/>
    </row>
    <row r="10" spans="2:14">
      <c r="B10" s="165" t="s">
        <v>14</v>
      </c>
      <c r="C10" s="166">
        <v>13</v>
      </c>
      <c r="D10" s="166">
        <v>1</v>
      </c>
      <c r="E10" s="167">
        <f t="shared" si="0"/>
        <v>14</v>
      </c>
      <c r="F10" s="169">
        <v>8</v>
      </c>
      <c r="G10" s="169">
        <v>3</v>
      </c>
      <c r="H10" s="170">
        <f t="shared" si="1"/>
        <v>11</v>
      </c>
      <c r="I10" s="169">
        <v>3</v>
      </c>
      <c r="J10"/>
      <c r="K10"/>
      <c r="L10"/>
      <c r="M10"/>
      <c r="N10"/>
    </row>
    <row r="11" spans="2:14" ht="24" customHeight="1">
      <c r="B11" s="165" t="s">
        <v>15</v>
      </c>
      <c r="C11" s="166">
        <v>0</v>
      </c>
      <c r="D11" s="166">
        <v>0</v>
      </c>
      <c r="E11" s="167">
        <f t="shared" si="0"/>
        <v>0</v>
      </c>
      <c r="F11" s="169">
        <v>1</v>
      </c>
      <c r="G11" s="169">
        <v>4</v>
      </c>
      <c r="H11" s="170">
        <f t="shared" si="1"/>
        <v>5</v>
      </c>
      <c r="I11" s="169">
        <v>5</v>
      </c>
      <c r="J11"/>
      <c r="K11"/>
      <c r="L11"/>
      <c r="M11"/>
      <c r="N11"/>
    </row>
    <row r="12" spans="2:14">
      <c r="B12" s="165" t="s">
        <v>16</v>
      </c>
      <c r="C12" s="166">
        <v>32</v>
      </c>
      <c r="D12" s="166">
        <v>0</v>
      </c>
      <c r="E12" s="167">
        <f t="shared" si="0"/>
        <v>32</v>
      </c>
      <c r="F12" s="169">
        <v>12</v>
      </c>
      <c r="G12" s="169">
        <v>2</v>
      </c>
      <c r="H12" s="170">
        <f t="shared" si="1"/>
        <v>14</v>
      </c>
      <c r="I12" s="169">
        <v>2</v>
      </c>
      <c r="J12"/>
      <c r="K12"/>
      <c r="L12"/>
      <c r="M12"/>
      <c r="N12"/>
    </row>
    <row r="13" spans="2:14">
      <c r="B13" s="165" t="s">
        <v>17</v>
      </c>
      <c r="C13" s="166">
        <v>26</v>
      </c>
      <c r="D13" s="166">
        <v>6</v>
      </c>
      <c r="E13" s="167">
        <f t="shared" si="0"/>
        <v>32</v>
      </c>
      <c r="F13" s="169">
        <v>2</v>
      </c>
      <c r="G13" s="169">
        <v>0</v>
      </c>
      <c r="H13" s="170">
        <f t="shared" si="1"/>
        <v>2</v>
      </c>
      <c r="I13" s="169">
        <v>0</v>
      </c>
      <c r="J13"/>
      <c r="K13"/>
      <c r="L13"/>
      <c r="M13"/>
      <c r="N13"/>
    </row>
    <row r="14" spans="2:14">
      <c r="B14" s="171" t="s">
        <v>18</v>
      </c>
      <c r="C14" s="166">
        <v>0</v>
      </c>
      <c r="D14" s="166">
        <v>0</v>
      </c>
      <c r="E14" s="167">
        <f t="shared" si="0"/>
        <v>0</v>
      </c>
      <c r="F14" s="169">
        <v>9</v>
      </c>
      <c r="G14" s="169">
        <v>9</v>
      </c>
      <c r="H14" s="170">
        <f t="shared" si="1"/>
        <v>18</v>
      </c>
      <c r="I14" s="169">
        <v>11</v>
      </c>
      <c r="J14"/>
      <c r="K14"/>
      <c r="L14"/>
      <c r="M14"/>
      <c r="N14"/>
    </row>
    <row r="15" spans="2:14">
      <c r="B15" s="172" t="s">
        <v>19</v>
      </c>
      <c r="C15" s="173">
        <f t="shared" ref="C15:I15" si="2">SUM(C9:C14)</f>
        <v>71</v>
      </c>
      <c r="D15" s="173">
        <f t="shared" si="2"/>
        <v>7</v>
      </c>
      <c r="E15" s="173">
        <f t="shared" si="2"/>
        <v>78</v>
      </c>
      <c r="F15" s="173">
        <f t="shared" si="2"/>
        <v>32</v>
      </c>
      <c r="G15" s="173">
        <f t="shared" si="2"/>
        <v>18</v>
      </c>
      <c r="H15" s="173">
        <f t="shared" si="2"/>
        <v>50</v>
      </c>
      <c r="I15" s="173">
        <f t="shared" si="2"/>
        <v>21</v>
      </c>
      <c r="J15"/>
      <c r="K15"/>
      <c r="L15"/>
      <c r="M15"/>
      <c r="N15"/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9" t="s">
        <v>0</v>
      </c>
      <c r="C1" s="174"/>
      <c r="D1" s="174"/>
      <c r="E1" s="174"/>
      <c r="F1" s="174"/>
      <c r="G1" s="175"/>
      <c r="H1" s="176"/>
      <c r="I1" s="177"/>
      <c r="J1" s="177"/>
      <c r="K1" s="177"/>
      <c r="L1" s="177"/>
      <c r="M1" s="177"/>
      <c r="N1" s="177"/>
    </row>
    <row r="2" spans="2:14" ht="15">
      <c r="B2" s="54" t="s">
        <v>30</v>
      </c>
      <c r="C2" s="178"/>
      <c r="D2" s="178"/>
      <c r="E2" s="179" t="s">
        <v>35</v>
      </c>
      <c r="F2" s="178"/>
      <c r="G2" s="178"/>
      <c r="H2" s="180"/>
      <c r="I2" s="177"/>
      <c r="J2" s="177"/>
      <c r="K2" s="177"/>
      <c r="L2" s="177"/>
      <c r="M2" s="177"/>
      <c r="N2" s="177"/>
    </row>
    <row r="3" spans="2:14">
      <c r="B3" s="54" t="s">
        <v>21</v>
      </c>
      <c r="C3" s="287" t="s">
        <v>26</v>
      </c>
      <c r="D3" s="287"/>
      <c r="E3" s="287"/>
      <c r="F3" s="181"/>
      <c r="G3" s="182"/>
      <c r="H3" s="183"/>
      <c r="I3"/>
      <c r="J3"/>
      <c r="K3"/>
      <c r="L3"/>
      <c r="M3"/>
      <c r="N3"/>
    </row>
    <row r="4" spans="2:14">
      <c r="B4" s="184" t="s">
        <v>22</v>
      </c>
      <c r="C4" s="185"/>
      <c r="D4" s="158">
        <v>45291</v>
      </c>
      <c r="E4" s="186"/>
      <c r="F4" s="186"/>
      <c r="G4" s="187"/>
      <c r="H4" s="188"/>
      <c r="I4"/>
      <c r="J4"/>
      <c r="K4"/>
      <c r="L4"/>
      <c r="M4"/>
      <c r="N4"/>
    </row>
    <row r="5" spans="2:14">
      <c r="B5" s="288" t="s">
        <v>36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</row>
    <row r="6" spans="2:14">
      <c r="B6" s="189" t="s">
        <v>3</v>
      </c>
      <c r="C6" s="190"/>
      <c r="D6" s="190"/>
      <c r="E6" s="190"/>
      <c r="F6" s="190"/>
      <c r="G6" s="190"/>
      <c r="H6" s="190"/>
      <c r="I6" s="190"/>
    </row>
    <row r="7" spans="2:14" ht="12.75" customHeight="1">
      <c r="B7" s="286" t="s">
        <v>4</v>
      </c>
      <c r="C7" s="286" t="s">
        <v>5</v>
      </c>
      <c r="D7" s="286"/>
      <c r="E7" s="286"/>
      <c r="F7" s="286" t="s">
        <v>6</v>
      </c>
      <c r="G7" s="286"/>
      <c r="H7" s="286"/>
      <c r="I7" s="286"/>
    </row>
    <row r="8" spans="2:14" ht="24">
      <c r="B8" s="286"/>
      <c r="C8" s="70" t="s">
        <v>7</v>
      </c>
      <c r="D8" s="70" t="s">
        <v>8</v>
      </c>
      <c r="E8" s="70" t="s">
        <v>9</v>
      </c>
      <c r="F8" s="70" t="s">
        <v>10</v>
      </c>
      <c r="G8" s="70" t="s">
        <v>11</v>
      </c>
      <c r="H8" s="70" t="s">
        <v>9</v>
      </c>
      <c r="I8" s="70" t="s">
        <v>12</v>
      </c>
    </row>
    <row r="9" spans="2:14">
      <c r="B9" s="71" t="s">
        <v>13</v>
      </c>
      <c r="C9" s="191">
        <v>0</v>
      </c>
      <c r="D9" s="191">
        <v>0</v>
      </c>
      <c r="E9" s="73">
        <f t="shared" ref="E9:E14" si="0">C9+D9</f>
        <v>0</v>
      </c>
      <c r="F9" s="191">
        <v>0</v>
      </c>
      <c r="G9" s="191">
        <v>0</v>
      </c>
      <c r="H9" s="192">
        <f t="shared" ref="H9:H14" si="1">F9+G9</f>
        <v>0</v>
      </c>
      <c r="I9" s="191">
        <v>0</v>
      </c>
    </row>
    <row r="10" spans="2:14">
      <c r="B10" s="71" t="s">
        <v>14</v>
      </c>
      <c r="C10" s="191">
        <v>17</v>
      </c>
      <c r="D10" s="191">
        <v>1</v>
      </c>
      <c r="E10" s="73">
        <f t="shared" si="0"/>
        <v>18</v>
      </c>
      <c r="F10" s="191">
        <v>21</v>
      </c>
      <c r="G10" s="191">
        <v>4</v>
      </c>
      <c r="H10" s="192">
        <f t="shared" si="1"/>
        <v>25</v>
      </c>
      <c r="I10" s="191">
        <v>4</v>
      </c>
    </row>
    <row r="11" spans="2:14" ht="24" customHeight="1">
      <c r="B11" s="71" t="s">
        <v>15</v>
      </c>
      <c r="C11" s="191">
        <v>0</v>
      </c>
      <c r="D11" s="191">
        <v>0</v>
      </c>
      <c r="E11" s="73">
        <f t="shared" si="0"/>
        <v>0</v>
      </c>
      <c r="F11" s="191">
        <v>3</v>
      </c>
      <c r="G11" s="191">
        <v>2</v>
      </c>
      <c r="H11" s="192">
        <f t="shared" si="1"/>
        <v>5</v>
      </c>
      <c r="I11" s="191">
        <v>2</v>
      </c>
    </row>
    <row r="12" spans="2:14">
      <c r="B12" s="71" t="s">
        <v>16</v>
      </c>
      <c r="C12" s="191">
        <v>60</v>
      </c>
      <c r="D12" s="191">
        <v>0</v>
      </c>
      <c r="E12" s="73">
        <f t="shared" si="0"/>
        <v>60</v>
      </c>
      <c r="F12" s="191">
        <v>27</v>
      </c>
      <c r="G12" s="191">
        <v>11</v>
      </c>
      <c r="H12" s="192">
        <f t="shared" si="1"/>
        <v>38</v>
      </c>
      <c r="I12" s="191">
        <v>11</v>
      </c>
    </row>
    <row r="13" spans="2:14">
      <c r="B13" s="71" t="s">
        <v>17</v>
      </c>
      <c r="C13" s="191">
        <v>52</v>
      </c>
      <c r="D13" s="191">
        <v>4</v>
      </c>
      <c r="E13" s="73">
        <f t="shared" si="0"/>
        <v>56</v>
      </c>
      <c r="F13" s="191">
        <v>2</v>
      </c>
      <c r="G13" s="191">
        <v>1</v>
      </c>
      <c r="H13" s="192">
        <f t="shared" si="1"/>
        <v>3</v>
      </c>
      <c r="I13" s="191">
        <v>1</v>
      </c>
    </row>
    <row r="14" spans="2:14">
      <c r="B14" s="77" t="s">
        <v>18</v>
      </c>
      <c r="C14" s="191">
        <v>0</v>
      </c>
      <c r="D14" s="191">
        <v>0</v>
      </c>
      <c r="E14" s="73">
        <f t="shared" si="0"/>
        <v>0</v>
      </c>
      <c r="F14" s="191">
        <v>27</v>
      </c>
      <c r="G14" s="191">
        <v>36</v>
      </c>
      <c r="H14" s="192">
        <f t="shared" si="1"/>
        <v>63</v>
      </c>
      <c r="I14" s="191">
        <v>37</v>
      </c>
    </row>
    <row r="15" spans="2:14">
      <c r="B15" s="78" t="s">
        <v>29</v>
      </c>
      <c r="C15" s="79">
        <f t="shared" ref="C15:I15" si="2">SUM(C9:C14)</f>
        <v>129</v>
      </c>
      <c r="D15" s="79">
        <f t="shared" si="2"/>
        <v>5</v>
      </c>
      <c r="E15" s="79">
        <f t="shared" si="2"/>
        <v>134</v>
      </c>
      <c r="F15" s="79">
        <f t="shared" si="2"/>
        <v>80</v>
      </c>
      <c r="G15" s="79">
        <f t="shared" si="2"/>
        <v>54</v>
      </c>
      <c r="H15" s="79">
        <f t="shared" si="2"/>
        <v>134</v>
      </c>
      <c r="I15" s="79">
        <f t="shared" si="2"/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9</v>
      </c>
      <c r="I8" s="46" t="s">
        <v>12</v>
      </c>
    </row>
    <row r="9" spans="2:14">
      <c r="B9" s="34" t="s">
        <v>13</v>
      </c>
      <c r="C9" s="193">
        <v>0</v>
      </c>
      <c r="D9" s="193">
        <v>0</v>
      </c>
      <c r="E9" s="32">
        <f>C9+D9</f>
        <v>0</v>
      </c>
      <c r="F9" s="194">
        <v>0</v>
      </c>
      <c r="G9" s="195">
        <v>0</v>
      </c>
      <c r="H9" s="33">
        <f>F9+G9</f>
        <v>0</v>
      </c>
      <c r="I9" s="195">
        <v>0</v>
      </c>
    </row>
    <row r="10" spans="2:14">
      <c r="B10" s="34" t="s">
        <v>14</v>
      </c>
      <c r="C10" s="193">
        <v>10</v>
      </c>
      <c r="D10" s="193">
        <v>0</v>
      </c>
      <c r="E10" s="32">
        <f t="shared" ref="E10:E14" si="0">C10+D10</f>
        <v>10</v>
      </c>
      <c r="F10" s="195">
        <v>8</v>
      </c>
      <c r="G10" s="195">
        <v>3</v>
      </c>
      <c r="H10" s="33">
        <f t="shared" ref="H10:H14" si="1">F10+G10</f>
        <v>11</v>
      </c>
      <c r="I10" s="195">
        <v>4</v>
      </c>
    </row>
    <row r="11" spans="2:14" ht="24" customHeight="1">
      <c r="B11" s="34" t="s">
        <v>15</v>
      </c>
      <c r="C11" s="193">
        <v>0</v>
      </c>
      <c r="D11" s="193">
        <v>0</v>
      </c>
      <c r="E11" s="32">
        <f>C11+D11</f>
        <v>0</v>
      </c>
      <c r="F11" s="195">
        <v>0</v>
      </c>
      <c r="G11" s="195">
        <v>0</v>
      </c>
      <c r="H11" s="33">
        <f>F11+G11</f>
        <v>0</v>
      </c>
      <c r="I11" s="195">
        <v>0</v>
      </c>
    </row>
    <row r="12" spans="2:14">
      <c r="B12" s="34" t="s">
        <v>16</v>
      </c>
      <c r="C12" s="193">
        <v>27</v>
      </c>
      <c r="D12" s="193">
        <v>0</v>
      </c>
      <c r="E12" s="32">
        <f t="shared" si="0"/>
        <v>27</v>
      </c>
      <c r="F12" s="195">
        <v>9</v>
      </c>
      <c r="G12" s="195">
        <v>5</v>
      </c>
      <c r="H12" s="33">
        <f t="shared" si="1"/>
        <v>14</v>
      </c>
      <c r="I12" s="195">
        <v>6</v>
      </c>
    </row>
    <row r="13" spans="2:14">
      <c r="B13" s="34" t="s">
        <v>17</v>
      </c>
      <c r="C13" s="193">
        <v>30</v>
      </c>
      <c r="D13" s="193">
        <v>3</v>
      </c>
      <c r="E13" s="32">
        <f t="shared" si="0"/>
        <v>33</v>
      </c>
      <c r="F13" s="195">
        <v>2</v>
      </c>
      <c r="G13" s="195">
        <v>1</v>
      </c>
      <c r="H13" s="33">
        <f t="shared" si="1"/>
        <v>3</v>
      </c>
      <c r="I13" s="195">
        <v>1</v>
      </c>
    </row>
    <row r="14" spans="2:14">
      <c r="B14" s="35" t="s">
        <v>18</v>
      </c>
      <c r="C14" s="193">
        <v>0</v>
      </c>
      <c r="D14" s="193">
        <v>0</v>
      </c>
      <c r="E14" s="32">
        <f t="shared" si="0"/>
        <v>0</v>
      </c>
      <c r="F14" s="195">
        <v>13</v>
      </c>
      <c r="G14" s="195">
        <v>10</v>
      </c>
      <c r="H14" s="33">
        <f t="shared" si="1"/>
        <v>23</v>
      </c>
      <c r="I14" s="195">
        <v>10</v>
      </c>
    </row>
    <row r="15" spans="2:14">
      <c r="B15" s="36" t="s">
        <v>19</v>
      </c>
      <c r="C15" s="37">
        <f>SUM(C9:C14)</f>
        <v>67</v>
      </c>
      <c r="D15" s="37">
        <f t="shared" ref="D15:E15" si="2">SUM(D9:D14)</f>
        <v>3</v>
      </c>
      <c r="E15" s="37">
        <f t="shared" si="2"/>
        <v>70</v>
      </c>
      <c r="F15" s="37">
        <f>SUM(F9:F14)</f>
        <v>32</v>
      </c>
      <c r="G15" s="37">
        <f>SUM(G9:G14)</f>
        <v>19</v>
      </c>
      <c r="H15" s="37">
        <f>SUM(H9:H14)</f>
        <v>51</v>
      </c>
      <c r="I15" s="37">
        <f>SUM(I9:I14)</f>
        <v>21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7" t="s">
        <v>4</v>
      </c>
      <c r="C7" s="298" t="s">
        <v>5</v>
      </c>
      <c r="D7" s="298"/>
      <c r="E7" s="298"/>
      <c r="F7" s="298" t="s">
        <v>6</v>
      </c>
      <c r="G7" s="298"/>
      <c r="H7" s="298"/>
      <c r="I7" s="298"/>
    </row>
    <row r="8" spans="2:14" ht="24">
      <c r="B8" s="297"/>
      <c r="C8" s="196" t="s">
        <v>7</v>
      </c>
      <c r="D8" s="196" t="s">
        <v>8</v>
      </c>
      <c r="E8" s="196" t="s">
        <v>9</v>
      </c>
      <c r="F8" s="196" t="s">
        <v>10</v>
      </c>
      <c r="G8" s="196" t="s">
        <v>11</v>
      </c>
      <c r="H8" s="196" t="s">
        <v>9</v>
      </c>
      <c r="I8" s="196" t="s">
        <v>12</v>
      </c>
    </row>
    <row r="9" spans="2:14">
      <c r="B9" s="197" t="s">
        <v>13</v>
      </c>
      <c r="C9" s="198">
        <v>0</v>
      </c>
      <c r="D9" s="198">
        <v>0</v>
      </c>
      <c r="E9" s="199">
        <v>0</v>
      </c>
      <c r="F9" s="200">
        <v>0</v>
      </c>
      <c r="G9" s="201">
        <v>0</v>
      </c>
      <c r="H9" s="202">
        <v>0</v>
      </c>
      <c r="I9" s="201">
        <v>0</v>
      </c>
    </row>
    <row r="10" spans="2:14">
      <c r="B10" s="197" t="s">
        <v>14</v>
      </c>
      <c r="C10" s="198">
        <v>8</v>
      </c>
      <c r="D10" s="198">
        <v>0</v>
      </c>
      <c r="E10" s="199">
        <v>8</v>
      </c>
      <c r="F10" s="201">
        <v>7</v>
      </c>
      <c r="G10" s="201">
        <v>0</v>
      </c>
      <c r="H10" s="202">
        <v>7</v>
      </c>
      <c r="I10" s="201">
        <v>0</v>
      </c>
    </row>
    <row r="11" spans="2:14" ht="24" customHeight="1">
      <c r="B11" s="197" t="s">
        <v>15</v>
      </c>
      <c r="C11" s="198">
        <v>0</v>
      </c>
      <c r="D11" s="198">
        <v>0</v>
      </c>
      <c r="E11" s="199">
        <v>0</v>
      </c>
      <c r="F11" s="201">
        <v>0</v>
      </c>
      <c r="G11" s="201">
        <v>0</v>
      </c>
      <c r="H11" s="202">
        <v>0</v>
      </c>
      <c r="I11" s="201">
        <v>0</v>
      </c>
    </row>
    <row r="12" spans="2:14">
      <c r="B12" s="197" t="s">
        <v>16</v>
      </c>
      <c r="C12" s="198">
        <v>29</v>
      </c>
      <c r="D12" s="198">
        <v>3</v>
      </c>
      <c r="E12" s="199">
        <v>32</v>
      </c>
      <c r="F12" s="201">
        <v>21</v>
      </c>
      <c r="G12" s="201">
        <v>4</v>
      </c>
      <c r="H12" s="202">
        <v>25</v>
      </c>
      <c r="I12" s="201">
        <v>4</v>
      </c>
    </row>
    <row r="13" spans="2:14">
      <c r="B13" s="197" t="s">
        <v>17</v>
      </c>
      <c r="C13" s="198">
        <v>23</v>
      </c>
      <c r="D13" s="198">
        <v>8</v>
      </c>
      <c r="E13" s="199">
        <v>31</v>
      </c>
      <c r="F13" s="201">
        <v>0</v>
      </c>
      <c r="G13" s="201">
        <v>1</v>
      </c>
      <c r="H13" s="202">
        <v>1</v>
      </c>
      <c r="I13" s="201">
        <v>1</v>
      </c>
    </row>
    <row r="14" spans="2:14">
      <c r="B14" s="197" t="s">
        <v>31</v>
      </c>
      <c r="C14" s="198">
        <v>0</v>
      </c>
      <c r="D14" s="198">
        <v>0</v>
      </c>
      <c r="E14" s="199">
        <v>0</v>
      </c>
      <c r="F14" s="201">
        <v>4</v>
      </c>
      <c r="G14" s="201">
        <v>9</v>
      </c>
      <c r="H14" s="202">
        <v>13</v>
      </c>
      <c r="I14" s="201">
        <v>9</v>
      </c>
    </row>
    <row r="15" spans="2:14">
      <c r="B15" s="203" t="s">
        <v>29</v>
      </c>
      <c r="C15" s="204">
        <v>60</v>
      </c>
      <c r="D15" s="204">
        <v>11</v>
      </c>
      <c r="E15" s="204">
        <v>71</v>
      </c>
      <c r="F15" s="204">
        <v>32</v>
      </c>
      <c r="G15" s="204">
        <v>14</v>
      </c>
      <c r="H15" s="204">
        <v>46</v>
      </c>
      <c r="I15" s="204"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decimal" operator="greaterThanOrEqual" allowBlank="1" showInputMessage="1" showErrorMessage="1" prompt=" -" sqref="F9:G14 C9:D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4" sqref="G2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37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9" t="s">
        <v>4</v>
      </c>
      <c r="C7" s="301" t="s">
        <v>5</v>
      </c>
      <c r="D7" s="302"/>
      <c r="E7" s="303"/>
      <c r="F7" s="301" t="s">
        <v>6</v>
      </c>
      <c r="G7" s="302"/>
      <c r="H7" s="302"/>
      <c r="I7" s="303"/>
    </row>
    <row r="8" spans="2:14" ht="24">
      <c r="B8" s="300"/>
      <c r="C8" s="221" t="s">
        <v>7</v>
      </c>
      <c r="D8" s="221" t="s">
        <v>8</v>
      </c>
      <c r="E8" s="221" t="s">
        <v>9</v>
      </c>
      <c r="F8" s="221" t="s">
        <v>10</v>
      </c>
      <c r="G8" s="221" t="s">
        <v>11</v>
      </c>
      <c r="H8" s="221" t="s">
        <v>9</v>
      </c>
      <c r="I8" s="221" t="s">
        <v>12</v>
      </c>
    </row>
    <row r="9" spans="2:14">
      <c r="B9" s="222" t="s">
        <v>13</v>
      </c>
      <c r="C9" s="223"/>
      <c r="D9" s="223"/>
      <c r="E9" s="224">
        <f t="shared" ref="E9:E14" si="0">C9+D9</f>
        <v>0</v>
      </c>
      <c r="F9" s="225">
        <v>0</v>
      </c>
      <c r="G9" s="226">
        <v>0</v>
      </c>
      <c r="H9" s="227">
        <f t="shared" ref="H9:H14" si="1">F9+G9</f>
        <v>0</v>
      </c>
      <c r="I9" s="226">
        <v>0</v>
      </c>
    </row>
    <row r="10" spans="2:14">
      <c r="B10" s="222" t="s">
        <v>14</v>
      </c>
      <c r="C10" s="223">
        <v>55</v>
      </c>
      <c r="D10" s="223">
        <v>0</v>
      </c>
      <c r="E10" s="224">
        <f t="shared" si="0"/>
        <v>55</v>
      </c>
      <c r="F10" s="226">
        <v>39</v>
      </c>
      <c r="G10" s="226">
        <v>12</v>
      </c>
      <c r="H10" s="227">
        <f t="shared" si="1"/>
        <v>51</v>
      </c>
      <c r="I10" s="226">
        <v>14</v>
      </c>
    </row>
    <row r="11" spans="2:14" ht="24" customHeight="1">
      <c r="B11" s="222" t="s">
        <v>15</v>
      </c>
      <c r="C11" s="223"/>
      <c r="D11" s="223"/>
      <c r="E11" s="224">
        <f t="shared" si="0"/>
        <v>0</v>
      </c>
      <c r="F11" s="226">
        <v>6</v>
      </c>
      <c r="G11" s="226">
        <v>2</v>
      </c>
      <c r="H11" s="227">
        <f t="shared" si="1"/>
        <v>8</v>
      </c>
      <c r="I11" s="226">
        <v>2</v>
      </c>
    </row>
    <row r="12" spans="2:14">
      <c r="B12" s="222" t="s">
        <v>16</v>
      </c>
      <c r="C12" s="223">
        <v>145</v>
      </c>
      <c r="D12" s="223">
        <v>8</v>
      </c>
      <c r="E12" s="224">
        <f t="shared" si="0"/>
        <v>153</v>
      </c>
      <c r="F12" s="226">
        <v>87</v>
      </c>
      <c r="G12" s="226">
        <v>14</v>
      </c>
      <c r="H12" s="227">
        <f t="shared" si="1"/>
        <v>101</v>
      </c>
      <c r="I12" s="226">
        <v>16</v>
      </c>
    </row>
    <row r="13" spans="2:14" ht="15" customHeight="1">
      <c r="B13" s="222" t="s">
        <v>17</v>
      </c>
      <c r="C13" s="223">
        <v>173</v>
      </c>
      <c r="D13" s="223">
        <v>45</v>
      </c>
      <c r="E13" s="224">
        <f t="shared" si="0"/>
        <v>218</v>
      </c>
      <c r="F13" s="226">
        <v>16</v>
      </c>
      <c r="G13" s="226">
        <v>3</v>
      </c>
      <c r="H13" s="227">
        <f t="shared" si="1"/>
        <v>19</v>
      </c>
      <c r="I13" s="226">
        <v>3</v>
      </c>
    </row>
    <row r="14" spans="2:14">
      <c r="B14" s="228" t="s">
        <v>18</v>
      </c>
      <c r="C14" s="223"/>
      <c r="D14" s="223"/>
      <c r="E14" s="224">
        <f t="shared" si="0"/>
        <v>0</v>
      </c>
      <c r="F14" s="226">
        <v>46</v>
      </c>
      <c r="G14" s="226">
        <v>57</v>
      </c>
      <c r="H14" s="227">
        <f t="shared" si="1"/>
        <v>103</v>
      </c>
      <c r="I14" s="226">
        <v>61</v>
      </c>
    </row>
    <row r="15" spans="2:14">
      <c r="B15" s="229" t="s">
        <v>19</v>
      </c>
      <c r="C15" s="230">
        <f t="shared" ref="C15:I15" si="2">SUM(C9:C14)</f>
        <v>373</v>
      </c>
      <c r="D15" s="230">
        <f t="shared" si="2"/>
        <v>53</v>
      </c>
      <c r="E15" s="230">
        <f t="shared" si="2"/>
        <v>426</v>
      </c>
      <c r="F15" s="230">
        <f t="shared" si="2"/>
        <v>194</v>
      </c>
      <c r="G15" s="230">
        <f t="shared" si="2"/>
        <v>88</v>
      </c>
      <c r="H15" s="230">
        <f t="shared" si="2"/>
        <v>282</v>
      </c>
      <c r="I15" s="230">
        <f t="shared" si="2"/>
        <v>96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decimal" operator="greaterThanOrEqual" allowBlank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26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7" t="s">
        <v>7</v>
      </c>
      <c r="D8" s="47" t="s">
        <v>8</v>
      </c>
      <c r="E8" s="47" t="s">
        <v>9</v>
      </c>
      <c r="F8" s="47" t="s">
        <v>10</v>
      </c>
      <c r="G8" s="47" t="s">
        <v>11</v>
      </c>
      <c r="H8" s="47" t="s">
        <v>9</v>
      </c>
      <c r="I8" s="47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8</v>
      </c>
      <c r="D10" s="48">
        <v>0</v>
      </c>
      <c r="E10" s="32">
        <f t="shared" ref="E10:E14" si="0">C10+D10</f>
        <v>8</v>
      </c>
      <c r="F10" s="45">
        <v>4</v>
      </c>
      <c r="G10" s="45">
        <v>1</v>
      </c>
      <c r="H10" s="33">
        <f t="shared" ref="H10:H14" si="1">F10+G10</f>
        <v>5</v>
      </c>
      <c r="I10" s="45">
        <v>1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8">
        <v>23</v>
      </c>
      <c r="D12" s="48">
        <v>0</v>
      </c>
      <c r="E12" s="32">
        <f t="shared" si="0"/>
        <v>23</v>
      </c>
      <c r="F12" s="45">
        <v>4</v>
      </c>
      <c r="G12" s="45">
        <v>2</v>
      </c>
      <c r="H12" s="33">
        <f t="shared" si="1"/>
        <v>6</v>
      </c>
      <c r="I12" s="45">
        <v>3</v>
      </c>
    </row>
    <row r="13" spans="2:14">
      <c r="B13" s="34" t="s">
        <v>17</v>
      </c>
      <c r="C13" s="48">
        <v>25</v>
      </c>
      <c r="D13" s="48">
        <v>2</v>
      </c>
      <c r="E13" s="32">
        <f t="shared" si="0"/>
        <v>27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5</v>
      </c>
      <c r="G14" s="45">
        <v>6</v>
      </c>
      <c r="H14" s="33">
        <f t="shared" si="1"/>
        <v>11</v>
      </c>
      <c r="I14" s="45">
        <v>6</v>
      </c>
    </row>
    <row r="15" spans="2:14">
      <c r="B15" s="36" t="s">
        <v>19</v>
      </c>
      <c r="C15" s="37">
        <f>SUM(C9:C14)</f>
        <v>56</v>
      </c>
      <c r="D15" s="37">
        <f t="shared" ref="D15:E15" si="2">SUM(D9:D14)</f>
        <v>2</v>
      </c>
      <c r="E15" s="37">
        <f t="shared" si="2"/>
        <v>58</v>
      </c>
      <c r="F15" s="37">
        <f>SUM(F9:F14)</f>
        <v>15</v>
      </c>
      <c r="G15" s="37">
        <f>SUM(G9:G14)</f>
        <v>9</v>
      </c>
      <c r="H15" s="37">
        <f>SUM(H9:H14)</f>
        <v>24</v>
      </c>
      <c r="I15" s="37">
        <f>SUM(I9:I14)</f>
        <v>10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 ht="12.75" customHeight="1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1" t="s">
        <v>4</v>
      </c>
      <c r="C7" s="291" t="s">
        <v>5</v>
      </c>
      <c r="D7" s="291"/>
      <c r="E7" s="291"/>
      <c r="F7" s="291" t="s">
        <v>6</v>
      </c>
      <c r="G7" s="291"/>
      <c r="H7" s="291"/>
      <c r="I7" s="291"/>
    </row>
    <row r="8" spans="2:14" ht="24">
      <c r="B8" s="291"/>
      <c r="C8" s="101" t="s">
        <v>7</v>
      </c>
      <c r="D8" s="101" t="s">
        <v>8</v>
      </c>
      <c r="E8" s="101" t="s">
        <v>9</v>
      </c>
      <c r="F8" s="101" t="s">
        <v>10</v>
      </c>
      <c r="G8" s="101" t="s">
        <v>11</v>
      </c>
      <c r="H8" s="101" t="s">
        <v>9</v>
      </c>
      <c r="I8" s="101" t="s">
        <v>12</v>
      </c>
    </row>
    <row r="9" spans="2:14">
      <c r="B9" s="102" t="s">
        <v>13</v>
      </c>
      <c r="C9" s="48">
        <v>0</v>
      </c>
      <c r="D9" s="48">
        <v>0</v>
      </c>
      <c r="E9" s="105">
        <f>C9+D9</f>
        <v>0</v>
      </c>
      <c r="F9" s="44">
        <v>0</v>
      </c>
      <c r="G9" s="45">
        <v>0</v>
      </c>
      <c r="H9" s="106">
        <f>F9+G9</f>
        <v>0</v>
      </c>
      <c r="I9" s="45">
        <v>0</v>
      </c>
    </row>
    <row r="10" spans="2:14">
      <c r="B10" s="102" t="s">
        <v>14</v>
      </c>
      <c r="C10" s="48">
        <v>12</v>
      </c>
      <c r="D10" s="48">
        <v>0</v>
      </c>
      <c r="E10" s="105">
        <f t="shared" ref="E10:E14" si="0">C10+D10</f>
        <v>12</v>
      </c>
      <c r="F10" s="45">
        <v>14</v>
      </c>
      <c r="G10" s="45">
        <v>0</v>
      </c>
      <c r="H10" s="106">
        <f t="shared" ref="H10:H14" si="1">F10+G10</f>
        <v>14</v>
      </c>
      <c r="I10" s="45">
        <v>0</v>
      </c>
    </row>
    <row r="11" spans="2:14" ht="24" customHeight="1">
      <c r="B11" s="102" t="s">
        <v>15</v>
      </c>
      <c r="C11" s="48">
        <v>0</v>
      </c>
      <c r="D11" s="48">
        <v>0</v>
      </c>
      <c r="E11" s="105">
        <f>C11+D11</f>
        <v>0</v>
      </c>
      <c r="F11" s="45">
        <v>0</v>
      </c>
      <c r="G11" s="45">
        <v>0</v>
      </c>
      <c r="H11" s="106">
        <f>F11+G11</f>
        <v>0</v>
      </c>
      <c r="I11" s="45">
        <v>0</v>
      </c>
    </row>
    <row r="12" spans="2:14">
      <c r="B12" s="102" t="s">
        <v>16</v>
      </c>
      <c r="C12" s="48">
        <v>22</v>
      </c>
      <c r="D12" s="48">
        <v>2</v>
      </c>
      <c r="E12" s="105">
        <f t="shared" si="0"/>
        <v>24</v>
      </c>
      <c r="F12" s="45">
        <v>9</v>
      </c>
      <c r="G12" s="45">
        <v>1</v>
      </c>
      <c r="H12" s="106">
        <f t="shared" si="1"/>
        <v>10</v>
      </c>
      <c r="I12" s="45">
        <v>1</v>
      </c>
    </row>
    <row r="13" spans="2:14">
      <c r="B13" s="102" t="s">
        <v>17</v>
      </c>
      <c r="C13" s="48">
        <v>27</v>
      </c>
      <c r="D13" s="48">
        <v>5</v>
      </c>
      <c r="E13" s="105">
        <f t="shared" si="0"/>
        <v>32</v>
      </c>
      <c r="F13" s="45">
        <v>0</v>
      </c>
      <c r="G13" s="45">
        <v>0</v>
      </c>
      <c r="H13" s="106">
        <f t="shared" si="1"/>
        <v>0</v>
      </c>
      <c r="I13" s="45">
        <v>0</v>
      </c>
    </row>
    <row r="14" spans="2:14">
      <c r="B14" s="111" t="s">
        <v>18</v>
      </c>
      <c r="C14" s="48"/>
      <c r="D14" s="48"/>
      <c r="E14" s="105">
        <f t="shared" si="0"/>
        <v>0</v>
      </c>
      <c r="F14" s="45">
        <v>1</v>
      </c>
      <c r="G14" s="45">
        <v>2</v>
      </c>
      <c r="H14" s="106">
        <f t="shared" si="1"/>
        <v>3</v>
      </c>
      <c r="I14" s="45">
        <v>2</v>
      </c>
    </row>
    <row r="15" spans="2:14">
      <c r="B15" s="112" t="s">
        <v>19</v>
      </c>
      <c r="C15" s="113">
        <f>SUM(C9:C14)</f>
        <v>61</v>
      </c>
      <c r="D15" s="113">
        <f t="shared" ref="D15:E15" si="2">SUM(D9:D14)</f>
        <v>7</v>
      </c>
      <c r="E15" s="113">
        <f t="shared" si="2"/>
        <v>68</v>
      </c>
      <c r="F15" s="113">
        <f>SUM(F9:F14)</f>
        <v>24</v>
      </c>
      <c r="G15" s="113">
        <f>SUM(G9:G14)</f>
        <v>3</v>
      </c>
      <c r="H15" s="113">
        <f>SUM(H9:H14)</f>
        <v>27</v>
      </c>
      <c r="I15" s="113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2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25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9</v>
      </c>
      <c r="I8" s="46" t="s">
        <v>12</v>
      </c>
    </row>
    <row r="9" spans="2:14">
      <c r="B9" s="34" t="s">
        <v>13</v>
      </c>
      <c r="C9" s="48">
        <v>26</v>
      </c>
      <c r="D9" s="48">
        <v>1</v>
      </c>
      <c r="E9" s="32">
        <f>C9+D9</f>
        <v>27</v>
      </c>
      <c r="F9" s="44">
        <v>29</v>
      </c>
      <c r="G9" s="45">
        <v>25</v>
      </c>
      <c r="H9" s="33">
        <f>F9+G9</f>
        <v>54</v>
      </c>
      <c r="I9" s="45">
        <v>25</v>
      </c>
    </row>
    <row r="10" spans="2:14">
      <c r="B10" s="34" t="s">
        <v>14</v>
      </c>
      <c r="C10" s="48"/>
      <c r="D10" s="48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 customHeight="1">
      <c r="B11" s="34" t="s">
        <v>15</v>
      </c>
      <c r="C11" s="48"/>
      <c r="D11" s="48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8"/>
      <c r="D12" s="48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8"/>
      <c r="D13" s="48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8"/>
      <c r="D14" s="48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26</v>
      </c>
      <c r="D15" s="37">
        <f t="shared" ref="D15:E15" si="2">SUM(D9:D14)</f>
        <v>1</v>
      </c>
      <c r="E15" s="37">
        <f t="shared" si="2"/>
        <v>27</v>
      </c>
      <c r="F15" s="37">
        <f>SUM(F9:F14)</f>
        <v>29</v>
      </c>
      <c r="G15" s="37">
        <f>SUM(G9:G14)</f>
        <v>25</v>
      </c>
      <c r="H15" s="37">
        <f>SUM(H9:H14)</f>
        <v>54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23" sqref="G2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9" t="s">
        <v>0</v>
      </c>
      <c r="C1" s="174"/>
      <c r="D1" s="174"/>
      <c r="E1" s="174"/>
      <c r="F1" s="174"/>
      <c r="G1" s="175"/>
      <c r="H1" s="176"/>
      <c r="I1" s="177"/>
      <c r="J1" s="177"/>
      <c r="K1" s="177"/>
      <c r="L1" s="177"/>
      <c r="M1" s="177"/>
      <c r="N1" s="177"/>
    </row>
    <row r="2" spans="2:14" ht="15">
      <c r="B2" s="54" t="s">
        <v>20</v>
      </c>
      <c r="C2" s="178"/>
      <c r="D2" s="178"/>
      <c r="E2" s="179" t="s">
        <v>42</v>
      </c>
      <c r="F2" s="178"/>
      <c r="G2" s="178"/>
      <c r="H2" s="180"/>
      <c r="I2" s="177"/>
      <c r="J2" s="177"/>
      <c r="K2" s="177"/>
      <c r="L2" s="177"/>
      <c r="M2" s="177"/>
      <c r="N2" s="177"/>
    </row>
    <row r="3" spans="2:14">
      <c r="B3" s="54" t="s">
        <v>21</v>
      </c>
      <c r="C3" s="287" t="s">
        <v>43</v>
      </c>
      <c r="D3" s="287"/>
      <c r="E3" s="287"/>
      <c r="F3" s="181"/>
      <c r="G3" s="182"/>
      <c r="H3" s="183"/>
    </row>
    <row r="4" spans="2:14">
      <c r="B4" s="184" t="s">
        <v>22</v>
      </c>
      <c r="C4" s="185"/>
      <c r="D4" s="158">
        <v>45291</v>
      </c>
      <c r="E4" s="186"/>
      <c r="F4" s="186"/>
      <c r="G4" s="187"/>
      <c r="H4" s="188"/>
    </row>
    <row r="5" spans="2:14">
      <c r="B5" s="288" t="s">
        <v>2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</row>
    <row r="6" spans="2:14">
      <c r="B6" s="189" t="s">
        <v>3</v>
      </c>
      <c r="C6" s="190"/>
      <c r="D6" s="190"/>
      <c r="E6" s="190"/>
      <c r="F6" s="190"/>
      <c r="G6" s="190"/>
      <c r="H6" s="190"/>
      <c r="I6" s="190"/>
    </row>
    <row r="7" spans="2:14" ht="12.75" customHeight="1">
      <c r="B7" s="286" t="s">
        <v>4</v>
      </c>
      <c r="C7" s="286" t="s">
        <v>5</v>
      </c>
      <c r="D7" s="286"/>
      <c r="E7" s="286"/>
      <c r="F7" s="286" t="s">
        <v>6</v>
      </c>
      <c r="G7" s="286"/>
      <c r="H7" s="286"/>
      <c r="I7" s="286"/>
    </row>
    <row r="8" spans="2:14" ht="24">
      <c r="B8" s="286"/>
      <c r="C8" s="70" t="s">
        <v>7</v>
      </c>
      <c r="D8" s="70" t="s">
        <v>8</v>
      </c>
      <c r="E8" s="70" t="s">
        <v>9</v>
      </c>
      <c r="F8" s="70" t="s">
        <v>10</v>
      </c>
      <c r="G8" s="70" t="s">
        <v>11</v>
      </c>
      <c r="H8" s="70" t="s">
        <v>9</v>
      </c>
      <c r="I8" s="70" t="s">
        <v>12</v>
      </c>
    </row>
    <row r="9" spans="2:14">
      <c r="B9" s="71" t="s">
        <v>13</v>
      </c>
      <c r="C9" s="72">
        <v>0</v>
      </c>
      <c r="D9" s="72">
        <v>0</v>
      </c>
      <c r="E9" s="73">
        <f t="shared" ref="E9:E14" si="0">C9+D9</f>
        <v>0</v>
      </c>
      <c r="F9" s="231">
        <v>0</v>
      </c>
      <c r="G9" s="232">
        <v>0</v>
      </c>
      <c r="H9" s="192">
        <f t="shared" ref="H9:H14" si="1">F9+G9</f>
        <v>0</v>
      </c>
      <c r="I9" s="232">
        <v>0</v>
      </c>
    </row>
    <row r="10" spans="2:14">
      <c r="B10" s="71" t="s">
        <v>14</v>
      </c>
      <c r="C10" s="72">
        <v>14</v>
      </c>
      <c r="D10" s="72">
        <v>0</v>
      </c>
      <c r="E10" s="73">
        <f t="shared" si="0"/>
        <v>14</v>
      </c>
      <c r="F10" s="232">
        <v>9</v>
      </c>
      <c r="G10" s="232">
        <v>1</v>
      </c>
      <c r="H10" s="192">
        <f t="shared" si="1"/>
        <v>10</v>
      </c>
      <c r="I10" s="232">
        <v>1</v>
      </c>
    </row>
    <row r="11" spans="2:14" ht="24" customHeight="1">
      <c r="B11" s="71" t="s">
        <v>15</v>
      </c>
      <c r="C11" s="72">
        <v>0</v>
      </c>
      <c r="D11" s="72">
        <v>0</v>
      </c>
      <c r="E11" s="73">
        <f t="shared" si="0"/>
        <v>0</v>
      </c>
      <c r="F11" s="232">
        <v>1</v>
      </c>
      <c r="G11" s="232">
        <v>0</v>
      </c>
      <c r="H11" s="192">
        <f t="shared" si="1"/>
        <v>1</v>
      </c>
      <c r="I11" s="232">
        <v>0</v>
      </c>
    </row>
    <row r="12" spans="2:14">
      <c r="B12" s="71" t="s">
        <v>16</v>
      </c>
      <c r="C12" s="72">
        <v>47</v>
      </c>
      <c r="D12" s="72">
        <v>1</v>
      </c>
      <c r="E12" s="73">
        <f t="shared" si="0"/>
        <v>48</v>
      </c>
      <c r="F12" s="232">
        <v>18</v>
      </c>
      <c r="G12" s="232">
        <v>4</v>
      </c>
      <c r="H12" s="192">
        <f t="shared" si="1"/>
        <v>22</v>
      </c>
      <c r="I12" s="232">
        <v>5</v>
      </c>
    </row>
    <row r="13" spans="2:14">
      <c r="B13" s="71" t="s">
        <v>17</v>
      </c>
      <c r="C13" s="72">
        <v>39</v>
      </c>
      <c r="D13" s="72">
        <v>9</v>
      </c>
      <c r="E13" s="73">
        <f t="shared" si="0"/>
        <v>48</v>
      </c>
      <c r="F13" s="232">
        <v>2</v>
      </c>
      <c r="G13" s="232">
        <v>1</v>
      </c>
      <c r="H13" s="192">
        <f t="shared" si="1"/>
        <v>3</v>
      </c>
      <c r="I13" s="232">
        <v>1</v>
      </c>
    </row>
    <row r="14" spans="2:14">
      <c r="B14" s="77" t="s">
        <v>18</v>
      </c>
      <c r="C14" s="72">
        <v>0</v>
      </c>
      <c r="D14" s="72">
        <v>0</v>
      </c>
      <c r="E14" s="73">
        <f t="shared" si="0"/>
        <v>0</v>
      </c>
      <c r="F14" s="232">
        <v>7</v>
      </c>
      <c r="G14" s="232">
        <v>5</v>
      </c>
      <c r="H14" s="192">
        <f t="shared" si="1"/>
        <v>12</v>
      </c>
      <c r="I14" s="232">
        <v>6</v>
      </c>
    </row>
    <row r="15" spans="2:14">
      <c r="B15" s="78" t="s">
        <v>19</v>
      </c>
      <c r="C15" s="79">
        <f t="shared" ref="C15:I15" si="2">SUM(C9:C14)</f>
        <v>100</v>
      </c>
      <c r="D15" s="79">
        <f t="shared" si="2"/>
        <v>10</v>
      </c>
      <c r="E15" s="79">
        <f t="shared" si="2"/>
        <v>110</v>
      </c>
      <c r="F15" s="79">
        <f t="shared" si="2"/>
        <v>37</v>
      </c>
      <c r="G15" s="79">
        <f t="shared" si="2"/>
        <v>11</v>
      </c>
      <c r="H15" s="79">
        <f t="shared" si="2"/>
        <v>48</v>
      </c>
      <c r="I15" s="79">
        <f t="shared" si="2"/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26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7" t="s">
        <v>7</v>
      </c>
      <c r="D8" s="47" t="s">
        <v>8</v>
      </c>
      <c r="E8" s="47" t="s">
        <v>9</v>
      </c>
      <c r="F8" s="47" t="s">
        <v>10</v>
      </c>
      <c r="G8" s="47" t="s">
        <v>11</v>
      </c>
      <c r="H8" s="47" t="s">
        <v>9</v>
      </c>
      <c r="I8" s="47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8</v>
      </c>
      <c r="D10" s="48">
        <v>0</v>
      </c>
      <c r="E10" s="32">
        <f t="shared" ref="E10:E14" si="0">C10+D10</f>
        <v>8</v>
      </c>
      <c r="F10" s="45">
        <v>7</v>
      </c>
      <c r="G10" s="45">
        <v>2</v>
      </c>
      <c r="H10" s="33">
        <f t="shared" ref="H10:H14" si="1">F10+G10</f>
        <v>9</v>
      </c>
      <c r="I10" s="45">
        <v>2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8">
        <v>21</v>
      </c>
      <c r="D12" s="48">
        <v>1</v>
      </c>
      <c r="E12" s="32">
        <f t="shared" si="0"/>
        <v>22</v>
      </c>
      <c r="F12" s="45">
        <v>5</v>
      </c>
      <c r="G12" s="45">
        <v>2</v>
      </c>
      <c r="H12" s="33">
        <f t="shared" si="1"/>
        <v>7</v>
      </c>
      <c r="I12" s="45">
        <v>3</v>
      </c>
    </row>
    <row r="13" spans="2:14">
      <c r="B13" s="34" t="s">
        <v>17</v>
      </c>
      <c r="C13" s="48">
        <v>22</v>
      </c>
      <c r="D13" s="48">
        <v>0</v>
      </c>
      <c r="E13" s="32">
        <f t="shared" si="0"/>
        <v>22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3</v>
      </c>
      <c r="G14" s="45">
        <v>3</v>
      </c>
      <c r="H14" s="33">
        <f t="shared" si="1"/>
        <v>6</v>
      </c>
      <c r="I14" s="45">
        <v>4</v>
      </c>
    </row>
    <row r="15" spans="2:14">
      <c r="B15" s="36" t="s">
        <v>19</v>
      </c>
      <c r="C15" s="37">
        <f>SUM(C9:C14)</f>
        <v>51</v>
      </c>
      <c r="D15" s="37">
        <f t="shared" ref="D15:E15" si="2">SUM(D9:D14)</f>
        <v>1</v>
      </c>
      <c r="E15" s="37">
        <f t="shared" si="2"/>
        <v>52</v>
      </c>
      <c r="F15" s="37">
        <f>SUM(F9:F14)</f>
        <v>16</v>
      </c>
      <c r="G15" s="37">
        <f>SUM(G9:G14)</f>
        <v>7</v>
      </c>
      <c r="H15" s="37">
        <f>SUM(H9:H14)</f>
        <v>23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2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236">
        <v>0</v>
      </c>
      <c r="D9" s="236">
        <v>0</v>
      </c>
      <c r="E9" s="237">
        <f>C9+D9</f>
        <v>0</v>
      </c>
      <c r="F9" s="240">
        <v>0</v>
      </c>
      <c r="G9" s="238">
        <v>0</v>
      </c>
      <c r="H9" s="239">
        <f t="shared" ref="H9:H14" si="0">F9+G9</f>
        <v>0</v>
      </c>
      <c r="I9" s="238">
        <v>0</v>
      </c>
    </row>
    <row r="10" spans="2:14">
      <c r="B10" s="34" t="s">
        <v>14</v>
      </c>
      <c r="C10" s="233">
        <v>8</v>
      </c>
      <c r="D10" s="233">
        <v>0</v>
      </c>
      <c r="E10" s="233">
        <f>C10+D10</f>
        <v>8</v>
      </c>
      <c r="F10" s="234">
        <v>10</v>
      </c>
      <c r="G10" s="234">
        <v>2</v>
      </c>
      <c r="H10" s="234">
        <f t="shared" si="0"/>
        <v>12</v>
      </c>
      <c r="I10" s="234">
        <v>2</v>
      </c>
    </row>
    <row r="11" spans="2:14" ht="24">
      <c r="B11" s="34" t="s">
        <v>15</v>
      </c>
      <c r="C11" s="236">
        <v>0</v>
      </c>
      <c r="D11" s="236">
        <v>0</v>
      </c>
      <c r="E11" s="237">
        <f>C11+D11</f>
        <v>0</v>
      </c>
      <c r="F11" s="238">
        <v>0</v>
      </c>
      <c r="G11" s="238">
        <v>0</v>
      </c>
      <c r="H11" s="239">
        <f t="shared" si="0"/>
        <v>0</v>
      </c>
      <c r="I11" s="238">
        <v>0</v>
      </c>
    </row>
    <row r="12" spans="2:14">
      <c r="B12" s="34" t="s">
        <v>16</v>
      </c>
      <c r="C12" s="233">
        <v>15</v>
      </c>
      <c r="D12" s="233">
        <v>0</v>
      </c>
      <c r="E12" s="233">
        <f>C12+D12</f>
        <v>15</v>
      </c>
      <c r="F12" s="234">
        <v>3</v>
      </c>
      <c r="G12" s="234">
        <v>1</v>
      </c>
      <c r="H12" s="234">
        <f t="shared" si="0"/>
        <v>4</v>
      </c>
      <c r="I12" s="234">
        <v>1</v>
      </c>
    </row>
    <row r="13" spans="2:14">
      <c r="B13" s="34" t="s">
        <v>17</v>
      </c>
      <c r="C13" s="233">
        <v>10</v>
      </c>
      <c r="D13" s="233">
        <v>4</v>
      </c>
      <c r="E13" s="233">
        <f>C13+D13</f>
        <v>14</v>
      </c>
      <c r="F13" s="234">
        <v>1</v>
      </c>
      <c r="G13" s="234">
        <v>0</v>
      </c>
      <c r="H13" s="234">
        <f t="shared" si="0"/>
        <v>1</v>
      </c>
      <c r="I13" s="234">
        <v>0</v>
      </c>
    </row>
    <row r="14" spans="2:14">
      <c r="B14" s="35" t="s">
        <v>18</v>
      </c>
      <c r="C14" s="235">
        <v>0</v>
      </c>
      <c r="D14" s="235">
        <v>0</v>
      </c>
      <c r="E14" s="235">
        <v>0</v>
      </c>
      <c r="F14" s="235">
        <v>4</v>
      </c>
      <c r="G14" s="235">
        <v>0</v>
      </c>
      <c r="H14" s="234">
        <f t="shared" si="0"/>
        <v>4</v>
      </c>
      <c r="I14" s="235">
        <v>0</v>
      </c>
    </row>
    <row r="15" spans="2:14">
      <c r="B15" s="36" t="s">
        <v>19</v>
      </c>
      <c r="C15" s="37">
        <f>SUM(C9:C14)</f>
        <v>33</v>
      </c>
      <c r="D15" s="37">
        <f t="shared" ref="D15:E15" si="1">SUM(D9:D14)</f>
        <v>4</v>
      </c>
      <c r="E15" s="37">
        <f t="shared" si="1"/>
        <v>37</v>
      </c>
      <c r="F15" s="37">
        <f>SUM(F9:F14)</f>
        <v>18</v>
      </c>
      <c r="G15" s="37">
        <f>SUM(G9:G14)</f>
        <v>3</v>
      </c>
      <c r="H15" s="37">
        <f>SUM(H9:H14)</f>
        <v>21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E2" sqref="E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41" t="s">
        <v>0</v>
      </c>
      <c r="C1" s="242"/>
      <c r="D1" s="242"/>
      <c r="E1" s="242"/>
      <c r="F1" s="242"/>
      <c r="G1" s="243"/>
      <c r="H1" s="244"/>
      <c r="I1" s="245"/>
      <c r="J1" s="245"/>
      <c r="K1" s="245"/>
      <c r="L1" s="245"/>
      <c r="M1" s="245"/>
      <c r="N1" s="245"/>
    </row>
    <row r="2" spans="2:14" ht="15">
      <c r="B2" s="246" t="s">
        <v>20</v>
      </c>
      <c r="C2" s="247"/>
      <c r="D2" s="247"/>
      <c r="E2" s="248" t="s">
        <v>56</v>
      </c>
      <c r="F2" s="247"/>
      <c r="G2" s="247"/>
      <c r="H2" s="249"/>
      <c r="I2" s="245"/>
      <c r="J2" s="245"/>
      <c r="K2" s="245"/>
      <c r="L2" s="245"/>
      <c r="M2" s="245"/>
      <c r="N2" s="245"/>
    </row>
    <row r="3" spans="2:14">
      <c r="B3" s="246" t="s">
        <v>21</v>
      </c>
      <c r="C3" s="305" t="s">
        <v>26</v>
      </c>
      <c r="D3" s="305"/>
      <c r="E3" s="305"/>
      <c r="F3" s="250"/>
      <c r="G3" s="251"/>
      <c r="H3" s="252"/>
      <c r="I3" s="253"/>
      <c r="J3" s="253"/>
      <c r="K3" s="253"/>
      <c r="L3" s="253"/>
      <c r="M3" s="253"/>
      <c r="N3" s="253"/>
    </row>
    <row r="4" spans="2:14">
      <c r="B4" s="254" t="s">
        <v>22</v>
      </c>
      <c r="C4" s="255"/>
      <c r="D4" s="256">
        <v>45291</v>
      </c>
      <c r="E4" s="257"/>
      <c r="F4" s="257"/>
      <c r="G4" s="258"/>
      <c r="H4" s="259"/>
      <c r="I4" s="253"/>
      <c r="J4" s="253"/>
      <c r="K4" s="253"/>
      <c r="L4" s="253"/>
      <c r="M4" s="253"/>
      <c r="N4" s="253"/>
    </row>
    <row r="5" spans="2:14">
      <c r="B5" s="306" t="s">
        <v>2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2:14">
      <c r="B6" s="260" t="s">
        <v>3</v>
      </c>
      <c r="C6" s="261"/>
      <c r="D6" s="261"/>
      <c r="E6" s="261"/>
      <c r="F6" s="261"/>
      <c r="G6" s="261"/>
      <c r="H6" s="261"/>
      <c r="I6" s="261"/>
      <c r="J6" s="253"/>
      <c r="K6" s="253"/>
      <c r="L6" s="253"/>
      <c r="M6" s="253"/>
      <c r="N6" s="253"/>
    </row>
    <row r="7" spans="2:14" ht="12.75" customHeight="1">
      <c r="B7" s="304" t="s">
        <v>4</v>
      </c>
      <c r="C7" s="304" t="s">
        <v>5</v>
      </c>
      <c r="D7" s="304"/>
      <c r="E7" s="304"/>
      <c r="F7" s="304" t="s">
        <v>6</v>
      </c>
      <c r="G7" s="304"/>
      <c r="H7" s="304"/>
      <c r="I7" s="304"/>
      <c r="J7" s="253"/>
      <c r="K7" s="253"/>
      <c r="L7" s="253"/>
      <c r="M7" s="253"/>
      <c r="N7" s="253"/>
    </row>
    <row r="8" spans="2:14" ht="24">
      <c r="B8" s="304"/>
      <c r="C8" s="262" t="s">
        <v>7</v>
      </c>
      <c r="D8" s="262" t="s">
        <v>8</v>
      </c>
      <c r="E8" s="262" t="s">
        <v>9</v>
      </c>
      <c r="F8" s="262" t="s">
        <v>10</v>
      </c>
      <c r="G8" s="262" t="s">
        <v>11</v>
      </c>
      <c r="H8" s="262" t="s">
        <v>9</v>
      </c>
      <c r="I8" s="262" t="s">
        <v>12</v>
      </c>
      <c r="J8" s="253"/>
      <c r="K8" s="253"/>
      <c r="L8" s="253"/>
      <c r="M8" s="253"/>
      <c r="N8" s="253"/>
    </row>
    <row r="9" spans="2:14">
      <c r="B9" s="263" t="s">
        <v>13</v>
      </c>
      <c r="C9" s="264">
        <v>0</v>
      </c>
      <c r="D9" s="264">
        <v>0</v>
      </c>
      <c r="E9" s="265">
        <v>0</v>
      </c>
      <c r="F9" s="266">
        <v>0</v>
      </c>
      <c r="G9" s="267">
        <v>0</v>
      </c>
      <c r="H9" s="268">
        <v>0</v>
      </c>
      <c r="I9" s="267">
        <v>0</v>
      </c>
      <c r="J9" s="253"/>
      <c r="K9" s="253"/>
      <c r="L9" s="253"/>
      <c r="M9" s="253"/>
      <c r="N9" s="253"/>
    </row>
    <row r="10" spans="2:14">
      <c r="B10" s="263" t="s">
        <v>14</v>
      </c>
      <c r="C10" s="264">
        <v>9</v>
      </c>
      <c r="D10" s="264">
        <v>1</v>
      </c>
      <c r="E10" s="265">
        <v>10</v>
      </c>
      <c r="F10" s="269">
        <v>3</v>
      </c>
      <c r="G10" s="267">
        <v>3</v>
      </c>
      <c r="H10" s="270">
        <v>6</v>
      </c>
      <c r="I10" s="267">
        <v>3</v>
      </c>
      <c r="J10" s="253"/>
      <c r="K10" s="253"/>
      <c r="L10" s="253"/>
      <c r="M10" s="253"/>
      <c r="N10" s="253"/>
    </row>
    <row r="11" spans="2:14" ht="24" customHeight="1">
      <c r="B11" s="263" t="s">
        <v>15</v>
      </c>
      <c r="C11" s="264">
        <v>0</v>
      </c>
      <c r="D11" s="264">
        <v>0</v>
      </c>
      <c r="E11" s="265">
        <v>0</v>
      </c>
      <c r="F11" s="264">
        <v>3</v>
      </c>
      <c r="G11" s="267">
        <v>3</v>
      </c>
      <c r="H11" s="270">
        <v>6</v>
      </c>
      <c r="I11" s="267">
        <v>3</v>
      </c>
      <c r="J11" s="253"/>
      <c r="K11" s="253"/>
      <c r="L11" s="253"/>
      <c r="M11" s="253"/>
      <c r="N11" s="253"/>
    </row>
    <row r="12" spans="2:14">
      <c r="B12" s="263" t="s">
        <v>16</v>
      </c>
      <c r="C12" s="264">
        <v>23</v>
      </c>
      <c r="D12" s="264">
        <v>0</v>
      </c>
      <c r="E12" s="265">
        <v>23</v>
      </c>
      <c r="F12" s="264">
        <v>7</v>
      </c>
      <c r="G12" s="267">
        <v>1</v>
      </c>
      <c r="H12" s="270">
        <v>8</v>
      </c>
      <c r="I12" s="267">
        <v>2</v>
      </c>
      <c r="J12" s="253"/>
      <c r="K12" s="253"/>
      <c r="L12" s="253"/>
      <c r="M12" s="253"/>
      <c r="N12" s="253"/>
    </row>
    <row r="13" spans="2:14">
      <c r="B13" s="263" t="s">
        <v>17</v>
      </c>
      <c r="C13" s="264">
        <v>20</v>
      </c>
      <c r="D13" s="264">
        <v>3</v>
      </c>
      <c r="E13" s="265">
        <v>23</v>
      </c>
      <c r="F13" s="264">
        <v>0</v>
      </c>
      <c r="G13" s="267">
        <v>0</v>
      </c>
      <c r="H13" s="270">
        <v>0</v>
      </c>
      <c r="I13" s="267">
        <v>0</v>
      </c>
      <c r="J13" s="253"/>
      <c r="K13" s="253"/>
      <c r="L13" s="253"/>
      <c r="M13" s="253"/>
      <c r="N13" s="253"/>
    </row>
    <row r="14" spans="2:14">
      <c r="B14" s="271" t="s">
        <v>18</v>
      </c>
      <c r="C14" s="264">
        <v>0</v>
      </c>
      <c r="D14" s="264">
        <v>0</v>
      </c>
      <c r="E14" s="265">
        <v>0</v>
      </c>
      <c r="F14" s="264">
        <v>0</v>
      </c>
      <c r="G14" s="267">
        <v>0</v>
      </c>
      <c r="H14" s="270">
        <v>0</v>
      </c>
      <c r="I14" s="267">
        <v>0</v>
      </c>
      <c r="J14" s="253"/>
      <c r="K14" s="253"/>
      <c r="L14" s="253"/>
      <c r="M14" s="253"/>
      <c r="N14" s="253"/>
    </row>
    <row r="15" spans="2:14">
      <c r="B15" s="272" t="s">
        <v>19</v>
      </c>
      <c r="C15" s="273">
        <v>52</v>
      </c>
      <c r="D15" s="273">
        <v>4</v>
      </c>
      <c r="E15" s="273">
        <v>56</v>
      </c>
      <c r="F15" s="273">
        <v>13</v>
      </c>
      <c r="G15" s="273">
        <v>7</v>
      </c>
      <c r="H15" s="273">
        <v>20</v>
      </c>
      <c r="I15" s="273">
        <v>8</v>
      </c>
      <c r="J15" s="253"/>
      <c r="K15" s="253"/>
      <c r="L15" s="253"/>
      <c r="M15" s="253"/>
      <c r="N15" s="253"/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decimal" operator="greaterThanOrEqual" allowBlank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307" t="s">
        <v>4</v>
      </c>
      <c r="C7" s="309" t="s">
        <v>5</v>
      </c>
      <c r="D7" s="310"/>
      <c r="E7" s="311"/>
      <c r="F7" s="309" t="s">
        <v>6</v>
      </c>
      <c r="G7" s="310"/>
      <c r="H7" s="310"/>
      <c r="I7" s="311"/>
    </row>
    <row r="8" spans="2:14" ht="24">
      <c r="B8" s="308"/>
      <c r="C8" s="47" t="s">
        <v>7</v>
      </c>
      <c r="D8" s="47" t="s">
        <v>8</v>
      </c>
      <c r="E8" s="47" t="s">
        <v>9</v>
      </c>
      <c r="F8" s="47" t="s">
        <v>10</v>
      </c>
      <c r="G8" s="47" t="s">
        <v>11</v>
      </c>
      <c r="H8" s="47" t="s">
        <v>9</v>
      </c>
      <c r="I8" s="47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6</v>
      </c>
      <c r="G10" s="45">
        <v>0</v>
      </c>
      <c r="H10" s="33">
        <f t="shared" ref="H10:H14" si="1">F10+G10</f>
        <v>6</v>
      </c>
      <c r="I10" s="45">
        <v>0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14</v>
      </c>
      <c r="D12" s="43">
        <v>0</v>
      </c>
      <c r="E12" s="32">
        <f t="shared" si="0"/>
        <v>14</v>
      </c>
      <c r="F12" s="45">
        <v>2</v>
      </c>
      <c r="G12" s="45">
        <v>1</v>
      </c>
      <c r="H12" s="33">
        <f t="shared" si="1"/>
        <v>3</v>
      </c>
      <c r="I12" s="45">
        <v>2</v>
      </c>
    </row>
    <row r="13" spans="2:14">
      <c r="B13" s="34" t="s">
        <v>17</v>
      </c>
      <c r="C13" s="43">
        <v>12</v>
      </c>
      <c r="D13" s="43">
        <v>3</v>
      </c>
      <c r="E13" s="32">
        <f t="shared" si="0"/>
        <v>15</v>
      </c>
      <c r="F13" s="45">
        <v>0</v>
      </c>
      <c r="G13" s="45">
        <v>1</v>
      </c>
      <c r="H13" s="33">
        <f t="shared" si="1"/>
        <v>1</v>
      </c>
      <c r="I13" s="45">
        <v>2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</v>
      </c>
      <c r="G14" s="45">
        <v>0</v>
      </c>
      <c r="H14" s="33">
        <f t="shared" si="1"/>
        <v>2</v>
      </c>
      <c r="I14" s="45">
        <v>0</v>
      </c>
    </row>
    <row r="15" spans="2:14">
      <c r="B15" s="36" t="s">
        <v>19</v>
      </c>
      <c r="C15" s="37">
        <f>SUM(C9:C14)</f>
        <v>34</v>
      </c>
      <c r="D15" s="37">
        <f t="shared" ref="D15:E15" si="2">SUM(D9:D14)</f>
        <v>3</v>
      </c>
      <c r="E15" s="37">
        <f t="shared" si="2"/>
        <v>37</v>
      </c>
      <c r="F15" s="37">
        <f>SUM(F9:F14)</f>
        <v>10</v>
      </c>
      <c r="G15" s="37">
        <f>SUM(G9:G14)</f>
        <v>2</v>
      </c>
      <c r="H15" s="37">
        <f>SUM(H9:H14)</f>
        <v>12</v>
      </c>
      <c r="I15" s="37">
        <f>SUM(I9:I14)</f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E2" sqref="E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05" t="s">
        <v>0</v>
      </c>
      <c r="C1" s="206"/>
      <c r="D1" s="206"/>
      <c r="E1" s="206"/>
      <c r="F1" s="206"/>
      <c r="G1" s="207"/>
      <c r="H1" s="208"/>
      <c r="I1" s="274"/>
      <c r="J1" s="274"/>
      <c r="K1" s="274"/>
      <c r="L1" s="274"/>
      <c r="M1" s="274"/>
      <c r="N1" s="274"/>
    </row>
    <row r="2" spans="2:14" ht="15">
      <c r="B2" s="212" t="s">
        <v>20</v>
      </c>
      <c r="C2" s="209"/>
      <c r="D2" s="209"/>
      <c r="E2" s="275" t="s">
        <v>58</v>
      </c>
      <c r="F2" s="209"/>
      <c r="G2" s="209"/>
      <c r="H2" s="211"/>
      <c r="I2" s="274"/>
      <c r="J2" s="274"/>
      <c r="K2" s="274"/>
      <c r="L2" s="274"/>
      <c r="M2" s="274"/>
      <c r="N2" s="274"/>
    </row>
    <row r="3" spans="2:14" ht="15">
      <c r="B3" s="212" t="s">
        <v>21</v>
      </c>
      <c r="C3" s="312" t="s">
        <v>26</v>
      </c>
      <c r="D3" s="313"/>
      <c r="E3" s="313"/>
      <c r="F3" s="276"/>
      <c r="G3" s="210"/>
      <c r="H3" s="277"/>
      <c r="I3" s="278"/>
      <c r="J3" s="278"/>
      <c r="K3" s="278"/>
      <c r="L3" s="278"/>
      <c r="M3" s="278"/>
      <c r="N3" s="278"/>
    </row>
    <row r="4" spans="2:14" ht="15">
      <c r="B4" s="213" t="s">
        <v>22</v>
      </c>
      <c r="C4" s="214"/>
      <c r="D4" s="215">
        <v>45291</v>
      </c>
      <c r="E4" s="216"/>
      <c r="F4" s="216"/>
      <c r="G4" s="217"/>
      <c r="H4" s="218"/>
      <c r="I4" s="278"/>
      <c r="J4" s="278"/>
      <c r="K4" s="278"/>
      <c r="L4" s="278"/>
      <c r="M4" s="278"/>
      <c r="N4" s="278"/>
    </row>
    <row r="5" spans="2:14">
      <c r="B5" s="314" t="s">
        <v>2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</row>
    <row r="6" spans="2:14" ht="15">
      <c r="B6" s="219" t="s">
        <v>3</v>
      </c>
      <c r="C6" s="220"/>
      <c r="D6" s="220"/>
      <c r="E6" s="220"/>
      <c r="F6" s="220"/>
      <c r="G6" s="220"/>
      <c r="H6" s="220"/>
      <c r="I6" s="220"/>
      <c r="J6" s="278"/>
      <c r="K6" s="278"/>
      <c r="L6" s="278"/>
      <c r="M6" s="278"/>
      <c r="N6" s="278"/>
    </row>
    <row r="7" spans="2:14" ht="12.75" customHeight="1">
      <c r="B7" s="299" t="s">
        <v>4</v>
      </c>
      <c r="C7" s="301" t="s">
        <v>5</v>
      </c>
      <c r="D7" s="302"/>
      <c r="E7" s="303"/>
      <c r="F7" s="301" t="s">
        <v>6</v>
      </c>
      <c r="G7" s="302"/>
      <c r="H7" s="302"/>
      <c r="I7" s="303"/>
      <c r="J7" s="278"/>
      <c r="K7" s="278"/>
      <c r="L7" s="278"/>
      <c r="M7" s="278"/>
      <c r="N7" s="278"/>
    </row>
    <row r="8" spans="2:14" ht="24">
      <c r="B8" s="300"/>
      <c r="C8" s="221" t="s">
        <v>7</v>
      </c>
      <c r="D8" s="221" t="s">
        <v>8</v>
      </c>
      <c r="E8" s="221" t="s">
        <v>9</v>
      </c>
      <c r="F8" s="221" t="s">
        <v>10</v>
      </c>
      <c r="G8" s="221" t="s">
        <v>11</v>
      </c>
      <c r="H8" s="221" t="s">
        <v>9</v>
      </c>
      <c r="I8" s="221" t="s">
        <v>12</v>
      </c>
      <c r="J8" s="278"/>
      <c r="K8" s="278"/>
      <c r="L8" s="278"/>
      <c r="M8" s="278"/>
      <c r="N8" s="278"/>
    </row>
    <row r="9" spans="2:14" ht="15">
      <c r="B9" s="222" t="s">
        <v>13</v>
      </c>
      <c r="C9" s="223">
        <v>0</v>
      </c>
      <c r="D9" s="223">
        <v>0</v>
      </c>
      <c r="E9" s="224">
        <f t="shared" ref="E9:E14" si="0">C9+D9</f>
        <v>0</v>
      </c>
      <c r="F9" s="225">
        <v>0</v>
      </c>
      <c r="G9" s="226">
        <v>0</v>
      </c>
      <c r="H9" s="227">
        <f t="shared" ref="H9:H14" si="1">F9+G9</f>
        <v>0</v>
      </c>
      <c r="I9" s="226">
        <v>0</v>
      </c>
      <c r="J9" s="278"/>
      <c r="K9" s="278"/>
      <c r="L9" s="278"/>
      <c r="M9" s="278"/>
      <c r="N9" s="278"/>
    </row>
    <row r="10" spans="2:14" ht="15">
      <c r="B10" s="222" t="s">
        <v>14</v>
      </c>
      <c r="C10" s="223">
        <v>8</v>
      </c>
      <c r="D10" s="223">
        <v>0</v>
      </c>
      <c r="E10" s="224">
        <f t="shared" si="0"/>
        <v>8</v>
      </c>
      <c r="F10" s="226">
        <v>9</v>
      </c>
      <c r="G10" s="226">
        <v>3</v>
      </c>
      <c r="H10" s="227">
        <f t="shared" si="1"/>
        <v>12</v>
      </c>
      <c r="I10" s="226">
        <v>7</v>
      </c>
      <c r="J10" s="278"/>
      <c r="K10" s="278"/>
      <c r="L10" s="278"/>
      <c r="M10" s="278"/>
      <c r="N10" s="278"/>
    </row>
    <row r="11" spans="2:14" ht="24" customHeight="1">
      <c r="B11" s="222" t="s">
        <v>15</v>
      </c>
      <c r="C11" s="223">
        <v>0</v>
      </c>
      <c r="D11" s="223">
        <v>0</v>
      </c>
      <c r="E11" s="224">
        <f t="shared" si="0"/>
        <v>0</v>
      </c>
      <c r="F11" s="226">
        <v>0</v>
      </c>
      <c r="G11" s="226">
        <v>0</v>
      </c>
      <c r="H11" s="227">
        <f t="shared" si="1"/>
        <v>0</v>
      </c>
      <c r="I11" s="226">
        <v>0</v>
      </c>
      <c r="J11" s="278"/>
      <c r="K11" s="278"/>
      <c r="L11" s="278"/>
      <c r="M11" s="278"/>
      <c r="N11" s="278"/>
    </row>
    <row r="12" spans="2:14" ht="15">
      <c r="B12" s="222" t="s">
        <v>16</v>
      </c>
      <c r="C12" s="223">
        <v>38</v>
      </c>
      <c r="D12" s="223">
        <v>0</v>
      </c>
      <c r="E12" s="224">
        <f t="shared" si="0"/>
        <v>38</v>
      </c>
      <c r="F12" s="226">
        <v>11</v>
      </c>
      <c r="G12" s="226">
        <v>3</v>
      </c>
      <c r="H12" s="227">
        <f t="shared" si="1"/>
        <v>14</v>
      </c>
      <c r="I12" s="226">
        <v>4</v>
      </c>
      <c r="J12" s="278"/>
      <c r="K12" s="278"/>
      <c r="L12" s="278"/>
      <c r="M12" s="278"/>
      <c r="N12" s="278"/>
    </row>
    <row r="13" spans="2:14" ht="15">
      <c r="B13" s="222" t="s">
        <v>17</v>
      </c>
      <c r="C13" s="223">
        <v>29</v>
      </c>
      <c r="D13" s="223">
        <v>11</v>
      </c>
      <c r="E13" s="224">
        <f t="shared" si="0"/>
        <v>40</v>
      </c>
      <c r="F13" s="226">
        <v>1</v>
      </c>
      <c r="G13" s="226">
        <v>1</v>
      </c>
      <c r="H13" s="227">
        <f t="shared" si="1"/>
        <v>2</v>
      </c>
      <c r="I13" s="226">
        <v>2</v>
      </c>
      <c r="J13" s="278"/>
      <c r="K13" s="278"/>
      <c r="L13" s="278"/>
      <c r="M13" s="278"/>
      <c r="N13" s="278"/>
    </row>
    <row r="14" spans="2:14" ht="15">
      <c r="B14" s="228" t="s">
        <v>18</v>
      </c>
      <c r="C14" s="223">
        <v>0</v>
      </c>
      <c r="D14" s="223">
        <v>0</v>
      </c>
      <c r="E14" s="224">
        <f t="shared" si="0"/>
        <v>0</v>
      </c>
      <c r="F14" s="226">
        <v>1</v>
      </c>
      <c r="G14" s="226">
        <v>1</v>
      </c>
      <c r="H14" s="227">
        <f t="shared" si="1"/>
        <v>2</v>
      </c>
      <c r="I14" s="226">
        <v>1</v>
      </c>
      <c r="J14" s="278"/>
      <c r="K14" s="278"/>
      <c r="L14" s="278"/>
      <c r="M14" s="278"/>
      <c r="N14" s="278"/>
    </row>
    <row r="15" spans="2:14" ht="15">
      <c r="B15" s="229" t="s">
        <v>19</v>
      </c>
      <c r="C15" s="230">
        <f t="shared" ref="C15:I15" si="2">SUM(C9:C14)</f>
        <v>75</v>
      </c>
      <c r="D15" s="230">
        <f t="shared" si="2"/>
        <v>11</v>
      </c>
      <c r="E15" s="230">
        <f t="shared" si="2"/>
        <v>86</v>
      </c>
      <c r="F15" s="230">
        <f t="shared" si="2"/>
        <v>22</v>
      </c>
      <c r="G15" s="230">
        <f t="shared" si="2"/>
        <v>8</v>
      </c>
      <c r="H15" s="230">
        <f t="shared" si="2"/>
        <v>30</v>
      </c>
      <c r="I15" s="230">
        <f t="shared" si="2"/>
        <v>14</v>
      </c>
      <c r="J15" s="278"/>
      <c r="K15" s="278"/>
      <c r="L15" s="278"/>
      <c r="M15" s="278"/>
      <c r="N15" s="278"/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decimal" operator="greaterThanOrEqual" allowBlank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E19" sqref="E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26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7" t="s">
        <v>7</v>
      </c>
      <c r="D8" s="47" t="s">
        <v>8</v>
      </c>
      <c r="E8" s="47" t="s">
        <v>9</v>
      </c>
      <c r="F8" s="47" t="s">
        <v>10</v>
      </c>
      <c r="G8" s="47" t="s">
        <v>11</v>
      </c>
      <c r="H8" s="47" t="s">
        <v>9</v>
      </c>
      <c r="I8" s="47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8</v>
      </c>
      <c r="D10" s="48">
        <v>0</v>
      </c>
      <c r="E10" s="32">
        <f t="shared" ref="E10:E14" si="0">C10+D10</f>
        <v>8</v>
      </c>
      <c r="F10" s="45">
        <v>4</v>
      </c>
      <c r="G10" s="45">
        <v>0</v>
      </c>
      <c r="H10" s="33">
        <f t="shared" ref="H10:H14" si="1">F10+G10</f>
        <v>4</v>
      </c>
      <c r="I10" s="45">
        <v>0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8">
        <v>26</v>
      </c>
      <c r="D12" s="48">
        <v>0</v>
      </c>
      <c r="E12" s="32">
        <f t="shared" si="0"/>
        <v>26</v>
      </c>
      <c r="F12" s="45">
        <v>14</v>
      </c>
      <c r="G12" s="45">
        <v>1</v>
      </c>
      <c r="H12" s="33">
        <f t="shared" si="1"/>
        <v>15</v>
      </c>
      <c r="I12" s="45">
        <v>1</v>
      </c>
    </row>
    <row r="13" spans="2:14">
      <c r="B13" s="34" t="s">
        <v>17</v>
      </c>
      <c r="C13" s="48">
        <v>27</v>
      </c>
      <c r="D13" s="48">
        <v>3</v>
      </c>
      <c r="E13" s="32">
        <f t="shared" si="0"/>
        <v>30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4</v>
      </c>
      <c r="G14" s="45">
        <v>2</v>
      </c>
      <c r="H14" s="33">
        <f t="shared" si="1"/>
        <v>6</v>
      </c>
      <c r="I14" s="45">
        <v>2</v>
      </c>
    </row>
    <row r="15" spans="2:14">
      <c r="B15" s="36" t="s">
        <v>19</v>
      </c>
      <c r="C15" s="37">
        <f>SUM(C9:C14)</f>
        <v>61</v>
      </c>
      <c r="D15" s="37">
        <f t="shared" ref="D15:E15" si="2">SUM(D9:D14)</f>
        <v>3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 ht="12.75" customHeight="1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9</v>
      </c>
      <c r="I8" s="46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54</v>
      </c>
      <c r="D10" s="48">
        <v>0</v>
      </c>
      <c r="E10" s="32">
        <f t="shared" ref="E10:E14" si="0">C10+D10</f>
        <v>54</v>
      </c>
      <c r="F10" s="45">
        <v>41</v>
      </c>
      <c r="G10" s="45">
        <v>25</v>
      </c>
      <c r="H10" s="33">
        <f t="shared" ref="H10:H14" si="1">F10+G10</f>
        <v>66</v>
      </c>
      <c r="I10" s="45">
        <v>33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5</v>
      </c>
      <c r="G11" s="45">
        <v>10</v>
      </c>
      <c r="H11" s="33">
        <f>F11+G11</f>
        <v>15</v>
      </c>
      <c r="I11" s="45">
        <v>12</v>
      </c>
    </row>
    <row r="12" spans="2:14">
      <c r="B12" s="34" t="s">
        <v>16</v>
      </c>
      <c r="C12" s="48">
        <v>135</v>
      </c>
      <c r="D12" s="48">
        <v>11</v>
      </c>
      <c r="E12" s="32">
        <f t="shared" si="0"/>
        <v>146</v>
      </c>
      <c r="F12" s="45">
        <v>88</v>
      </c>
      <c r="G12" s="45">
        <v>32</v>
      </c>
      <c r="H12" s="33">
        <f t="shared" si="1"/>
        <v>120</v>
      </c>
      <c r="I12" s="45">
        <v>38</v>
      </c>
    </row>
    <row r="13" spans="2:14">
      <c r="B13" s="34" t="s">
        <v>17</v>
      </c>
      <c r="C13" s="48">
        <v>89</v>
      </c>
      <c r="D13" s="48">
        <v>57</v>
      </c>
      <c r="E13" s="32">
        <f t="shared" si="0"/>
        <v>146</v>
      </c>
      <c r="F13" s="45">
        <v>11</v>
      </c>
      <c r="G13" s="45">
        <v>6</v>
      </c>
      <c r="H13" s="33">
        <f t="shared" si="1"/>
        <v>17</v>
      </c>
      <c r="I13" s="45">
        <v>7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69</v>
      </c>
      <c r="G14" s="45">
        <v>117</v>
      </c>
      <c r="H14" s="33">
        <f t="shared" si="1"/>
        <v>186</v>
      </c>
      <c r="I14" s="45">
        <v>129</v>
      </c>
    </row>
    <row r="15" spans="2:14">
      <c r="B15" s="36" t="s">
        <v>19</v>
      </c>
      <c r="C15" s="37">
        <f>SUM(C9:C14)</f>
        <v>278</v>
      </c>
      <c r="D15" s="37">
        <f t="shared" ref="D15:E15" si="2">SUM(D9:D14)</f>
        <v>68</v>
      </c>
      <c r="E15" s="37">
        <f t="shared" si="2"/>
        <v>346</v>
      </c>
      <c r="F15" s="37">
        <f>SUM(F9:F14)</f>
        <v>214</v>
      </c>
      <c r="G15" s="37">
        <f>SUM(G9:G14)</f>
        <v>190</v>
      </c>
      <c r="H15" s="37">
        <f>SUM(H9:H14)</f>
        <v>404</v>
      </c>
      <c r="I15" s="37">
        <f>SUM(I9:I14)</f>
        <v>219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E21" sqref="E2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9" t="s">
        <v>0</v>
      </c>
      <c r="C1" s="50"/>
      <c r="D1" s="50"/>
      <c r="E1" s="50"/>
      <c r="F1" s="50"/>
      <c r="G1" s="51"/>
      <c r="H1" s="52"/>
      <c r="I1" s="53"/>
      <c r="J1" s="53"/>
      <c r="K1" s="53"/>
      <c r="L1" s="53"/>
      <c r="M1" s="53"/>
      <c r="N1" s="53"/>
    </row>
    <row r="2" spans="2:14" ht="15">
      <c r="B2" s="54" t="s">
        <v>20</v>
      </c>
      <c r="C2" s="55"/>
      <c r="D2" s="55"/>
      <c r="E2" s="56" t="s">
        <v>27</v>
      </c>
      <c r="F2" s="55"/>
      <c r="G2" s="55"/>
      <c r="H2" s="57"/>
      <c r="I2" s="53"/>
      <c r="J2" s="53"/>
      <c r="K2" s="53"/>
      <c r="L2" s="53"/>
      <c r="M2" s="53"/>
      <c r="N2" s="53"/>
    </row>
    <row r="3" spans="2:14">
      <c r="B3" s="54" t="s">
        <v>21</v>
      </c>
      <c r="C3" s="287" t="s">
        <v>26</v>
      </c>
      <c r="D3" s="287"/>
      <c r="E3" s="287"/>
      <c r="F3" s="58"/>
      <c r="G3" s="59"/>
      <c r="H3" s="60"/>
      <c r="I3" s="61"/>
      <c r="J3"/>
      <c r="K3"/>
      <c r="L3"/>
      <c r="M3"/>
      <c r="N3"/>
    </row>
    <row r="4" spans="2:14">
      <c r="B4" s="62" t="s">
        <v>22</v>
      </c>
      <c r="C4" s="63"/>
      <c r="D4" s="64">
        <v>45291</v>
      </c>
      <c r="E4" s="65"/>
      <c r="F4" s="65"/>
      <c r="G4" s="66"/>
      <c r="H4" s="67"/>
      <c r="I4" s="61"/>
      <c r="J4"/>
      <c r="K4"/>
      <c r="L4"/>
      <c r="M4"/>
      <c r="N4"/>
    </row>
    <row r="5" spans="2:14">
      <c r="B5" s="288" t="s">
        <v>2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</row>
    <row r="6" spans="2:14">
      <c r="B6" s="68" t="s">
        <v>3</v>
      </c>
      <c r="C6" s="69"/>
      <c r="D6" s="69"/>
      <c r="E6" s="69"/>
      <c r="F6" s="69"/>
      <c r="G6" s="69"/>
      <c r="H6" s="69"/>
      <c r="I6" s="69"/>
      <c r="J6"/>
      <c r="K6"/>
      <c r="L6"/>
      <c r="M6"/>
      <c r="N6"/>
    </row>
    <row r="7" spans="2:14" ht="12.75" customHeight="1">
      <c r="B7" s="286" t="s">
        <v>4</v>
      </c>
      <c r="C7" s="286" t="s">
        <v>5</v>
      </c>
      <c r="D7" s="286"/>
      <c r="E7" s="286"/>
      <c r="F7" s="286" t="s">
        <v>6</v>
      </c>
      <c r="G7" s="286"/>
      <c r="H7" s="286"/>
      <c r="I7" s="286"/>
      <c r="J7"/>
      <c r="K7"/>
      <c r="L7"/>
      <c r="M7"/>
      <c r="N7"/>
    </row>
    <row r="8" spans="2:14" ht="24">
      <c r="B8" s="286"/>
      <c r="C8" s="70" t="s">
        <v>7</v>
      </c>
      <c r="D8" s="70" t="s">
        <v>8</v>
      </c>
      <c r="E8" s="70" t="s">
        <v>9</v>
      </c>
      <c r="F8" s="70" t="s">
        <v>10</v>
      </c>
      <c r="G8" s="70" t="s">
        <v>11</v>
      </c>
      <c r="H8" s="70" t="s">
        <v>9</v>
      </c>
      <c r="I8" s="70" t="s">
        <v>12</v>
      </c>
      <c r="J8"/>
      <c r="K8"/>
      <c r="L8"/>
      <c r="M8"/>
      <c r="N8"/>
    </row>
    <row r="9" spans="2:14">
      <c r="B9" s="71" t="s">
        <v>13</v>
      </c>
      <c r="C9" s="72"/>
      <c r="D9" s="72"/>
      <c r="E9" s="73">
        <f t="shared" ref="E9:E14" si="0">C9+D9</f>
        <v>0</v>
      </c>
      <c r="F9" s="74"/>
      <c r="G9" s="75">
        <v>0</v>
      </c>
      <c r="H9" s="76">
        <f t="shared" ref="H9:H14" si="1">F9+G9</f>
        <v>0</v>
      </c>
      <c r="I9" s="75">
        <v>0</v>
      </c>
      <c r="J9"/>
      <c r="K9"/>
      <c r="L9"/>
      <c r="M9"/>
      <c r="N9"/>
    </row>
    <row r="10" spans="2:14">
      <c r="B10" s="71" t="s">
        <v>14</v>
      </c>
      <c r="C10" s="72">
        <v>89</v>
      </c>
      <c r="D10" s="72">
        <v>5</v>
      </c>
      <c r="E10" s="73">
        <f t="shared" si="0"/>
        <v>94</v>
      </c>
      <c r="F10" s="75">
        <v>53</v>
      </c>
      <c r="G10" s="75">
        <v>34</v>
      </c>
      <c r="H10" s="76">
        <f t="shared" si="1"/>
        <v>87</v>
      </c>
      <c r="I10" s="75">
        <v>46</v>
      </c>
      <c r="J10"/>
      <c r="K10"/>
      <c r="L10"/>
      <c r="M10"/>
      <c r="N10"/>
    </row>
    <row r="11" spans="2:14" ht="24" customHeight="1">
      <c r="B11" s="71" t="s">
        <v>15</v>
      </c>
      <c r="C11" s="72"/>
      <c r="D11" s="72"/>
      <c r="E11" s="73">
        <f t="shared" si="0"/>
        <v>0</v>
      </c>
      <c r="F11" s="75">
        <v>12</v>
      </c>
      <c r="G11" s="75">
        <v>14</v>
      </c>
      <c r="H11" s="76">
        <f t="shared" si="1"/>
        <v>26</v>
      </c>
      <c r="I11" s="75">
        <v>15</v>
      </c>
      <c r="J11"/>
      <c r="K11"/>
      <c r="L11"/>
      <c r="M11"/>
      <c r="N11"/>
    </row>
    <row r="12" spans="2:14">
      <c r="B12" s="71" t="s">
        <v>16</v>
      </c>
      <c r="C12" s="72">
        <v>209</v>
      </c>
      <c r="D12" s="72">
        <v>22</v>
      </c>
      <c r="E12" s="73">
        <f t="shared" si="0"/>
        <v>231</v>
      </c>
      <c r="F12" s="75">
        <v>13</v>
      </c>
      <c r="G12" s="75">
        <v>39</v>
      </c>
      <c r="H12" s="76">
        <f t="shared" si="1"/>
        <v>52</v>
      </c>
      <c r="I12" s="75">
        <v>43</v>
      </c>
      <c r="J12"/>
      <c r="K12"/>
      <c r="L12"/>
      <c r="M12"/>
      <c r="N12"/>
    </row>
    <row r="13" spans="2:14">
      <c r="B13" s="71" t="s">
        <v>17</v>
      </c>
      <c r="C13" s="72">
        <v>292</v>
      </c>
      <c r="D13" s="72">
        <v>80</v>
      </c>
      <c r="E13" s="73">
        <f t="shared" si="0"/>
        <v>372</v>
      </c>
      <c r="F13" s="75">
        <v>82</v>
      </c>
      <c r="G13" s="75">
        <v>4</v>
      </c>
      <c r="H13" s="76">
        <f t="shared" si="1"/>
        <v>86</v>
      </c>
      <c r="I13" s="75">
        <v>4</v>
      </c>
      <c r="J13"/>
      <c r="K13"/>
      <c r="L13"/>
      <c r="M13"/>
      <c r="N13"/>
    </row>
    <row r="14" spans="2:14">
      <c r="B14" s="77" t="s">
        <v>18</v>
      </c>
      <c r="C14" s="72"/>
      <c r="D14" s="72"/>
      <c r="E14" s="73">
        <f t="shared" si="0"/>
        <v>0</v>
      </c>
      <c r="F14" s="75">
        <v>87</v>
      </c>
      <c r="G14" s="75">
        <v>157</v>
      </c>
      <c r="H14" s="76">
        <f t="shared" si="1"/>
        <v>244</v>
      </c>
      <c r="I14" s="75">
        <v>166</v>
      </c>
      <c r="J14"/>
      <c r="K14"/>
      <c r="L14"/>
      <c r="M14"/>
      <c r="N14"/>
    </row>
    <row r="15" spans="2:14">
      <c r="B15" s="78" t="s">
        <v>19</v>
      </c>
      <c r="C15" s="79">
        <f t="shared" ref="C15:I15" si="2">SUM(C9:C14)</f>
        <v>590</v>
      </c>
      <c r="D15" s="79">
        <f t="shared" si="2"/>
        <v>107</v>
      </c>
      <c r="E15" s="79">
        <f t="shared" si="2"/>
        <v>697</v>
      </c>
      <c r="F15" s="79">
        <f t="shared" si="2"/>
        <v>247</v>
      </c>
      <c r="G15" s="79">
        <f t="shared" si="2"/>
        <v>248</v>
      </c>
      <c r="H15" s="79">
        <f t="shared" si="2"/>
        <v>495</v>
      </c>
      <c r="I15" s="79">
        <f t="shared" si="2"/>
        <v>274</v>
      </c>
      <c r="J15"/>
      <c r="K15"/>
      <c r="L15"/>
      <c r="M15"/>
      <c r="N15"/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48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46</v>
      </c>
      <c r="D10" s="43">
        <v>3</v>
      </c>
      <c r="E10" s="32">
        <f t="shared" ref="E10:E14" si="0">C10+D10</f>
        <v>49</v>
      </c>
      <c r="F10" s="45">
        <v>43</v>
      </c>
      <c r="G10" s="45">
        <v>11</v>
      </c>
      <c r="H10" s="33">
        <f t="shared" ref="H10:H14" si="1">F10+G10</f>
        <v>54</v>
      </c>
      <c r="I10" s="45">
        <v>17</v>
      </c>
    </row>
    <row r="11" spans="2:14" ht="24">
      <c r="B11" s="34" t="s">
        <v>15</v>
      </c>
      <c r="C11" s="43"/>
      <c r="D11" s="43"/>
      <c r="E11" s="32">
        <f>C11+D11</f>
        <v>0</v>
      </c>
      <c r="F11" s="45">
        <v>4</v>
      </c>
      <c r="G11" s="45">
        <v>10</v>
      </c>
      <c r="H11" s="33">
        <f>F11+G11</f>
        <v>14</v>
      </c>
      <c r="I11" s="45">
        <v>10</v>
      </c>
    </row>
    <row r="12" spans="2:14">
      <c r="B12" s="34" t="s">
        <v>16</v>
      </c>
      <c r="C12" s="43">
        <v>157</v>
      </c>
      <c r="D12" s="43">
        <v>1</v>
      </c>
      <c r="E12" s="32">
        <f t="shared" si="0"/>
        <v>158</v>
      </c>
      <c r="F12" s="45">
        <v>98</v>
      </c>
      <c r="G12" s="45">
        <v>33</v>
      </c>
      <c r="H12" s="33">
        <f t="shared" si="1"/>
        <v>131</v>
      </c>
      <c r="I12" s="45">
        <v>39</v>
      </c>
    </row>
    <row r="13" spans="2:14">
      <c r="B13" s="34" t="s">
        <v>17</v>
      </c>
      <c r="C13" s="43">
        <v>78</v>
      </c>
      <c r="D13" s="43">
        <v>59</v>
      </c>
      <c r="E13" s="32">
        <f t="shared" si="0"/>
        <v>137</v>
      </c>
      <c r="F13" s="45">
        <v>3</v>
      </c>
      <c r="G13" s="45">
        <v>3</v>
      </c>
      <c r="H13" s="33">
        <f t="shared" si="1"/>
        <v>6</v>
      </c>
      <c r="I13" s="45">
        <v>6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55</v>
      </c>
      <c r="G14" s="45">
        <v>95</v>
      </c>
      <c r="H14" s="33">
        <f t="shared" si="1"/>
        <v>150</v>
      </c>
      <c r="I14" s="45">
        <v>104</v>
      </c>
    </row>
    <row r="15" spans="2:14">
      <c r="B15" s="36" t="s">
        <v>19</v>
      </c>
      <c r="C15" s="37">
        <f>SUM(C9:C14)</f>
        <v>281</v>
      </c>
      <c r="D15" s="37">
        <f t="shared" ref="D15:E15" si="2">SUM(D9:D14)</f>
        <v>63</v>
      </c>
      <c r="E15" s="37">
        <f t="shared" si="2"/>
        <v>344</v>
      </c>
      <c r="F15" s="37">
        <f>SUM(F9:F14)</f>
        <v>203</v>
      </c>
      <c r="G15" s="37">
        <f>SUM(G9:G14)</f>
        <v>152</v>
      </c>
      <c r="H15" s="37">
        <f>SUM(H9:H14)</f>
        <v>355</v>
      </c>
      <c r="I15" s="37">
        <f>SUM(I9:I14)</f>
        <v>176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:N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26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83" t="s">
        <v>4</v>
      </c>
      <c r="C7" s="283" t="s">
        <v>5</v>
      </c>
      <c r="D7" s="283"/>
      <c r="E7" s="283"/>
      <c r="F7" s="283" t="s">
        <v>6</v>
      </c>
      <c r="G7" s="283"/>
      <c r="H7" s="283"/>
      <c r="I7" s="283"/>
    </row>
    <row r="8" spans="2:14" ht="24">
      <c r="B8" s="283"/>
      <c r="C8" s="46" t="s">
        <v>7</v>
      </c>
      <c r="D8" s="46" t="s">
        <v>8</v>
      </c>
      <c r="E8" s="46" t="s">
        <v>9</v>
      </c>
      <c r="F8" s="46" t="s">
        <v>10</v>
      </c>
      <c r="G8" s="46" t="s">
        <v>11</v>
      </c>
      <c r="H8" s="46" t="s">
        <v>9</v>
      </c>
      <c r="I8" s="46" t="s">
        <v>12</v>
      </c>
    </row>
    <row r="9" spans="2:14">
      <c r="B9" s="34" t="s">
        <v>13</v>
      </c>
      <c r="C9" s="48">
        <v>0</v>
      </c>
      <c r="D9" s="48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8">
        <v>48</v>
      </c>
      <c r="D10" s="48">
        <v>0</v>
      </c>
      <c r="E10" s="32">
        <f t="shared" ref="E10:E14" si="0">C10+D10</f>
        <v>48</v>
      </c>
      <c r="F10" s="45">
        <v>47</v>
      </c>
      <c r="G10" s="45">
        <v>18</v>
      </c>
      <c r="H10" s="33">
        <f t="shared" ref="H10:H14" si="1">F10+G10</f>
        <v>65</v>
      </c>
      <c r="I10" s="45">
        <v>18</v>
      </c>
    </row>
    <row r="11" spans="2:14" ht="24" customHeight="1">
      <c r="B11" s="34" t="s">
        <v>15</v>
      </c>
      <c r="C11" s="48">
        <v>0</v>
      </c>
      <c r="D11" s="48">
        <v>0</v>
      </c>
      <c r="E11" s="32">
        <f>C11+D11</f>
        <v>0</v>
      </c>
      <c r="F11" s="45">
        <v>1</v>
      </c>
      <c r="G11" s="45">
        <v>9</v>
      </c>
      <c r="H11" s="33">
        <f>F11+G11</f>
        <v>10</v>
      </c>
      <c r="I11" s="45">
        <v>10</v>
      </c>
    </row>
    <row r="12" spans="2:14">
      <c r="B12" s="34" t="s">
        <v>16</v>
      </c>
      <c r="C12" s="48">
        <v>131</v>
      </c>
      <c r="D12" s="48">
        <v>1</v>
      </c>
      <c r="E12" s="32">
        <f t="shared" si="0"/>
        <v>132</v>
      </c>
      <c r="F12" s="45">
        <v>78</v>
      </c>
      <c r="G12" s="45">
        <v>32</v>
      </c>
      <c r="H12" s="33">
        <f t="shared" si="1"/>
        <v>110</v>
      </c>
      <c r="I12" s="45">
        <v>35</v>
      </c>
    </row>
    <row r="13" spans="2:14">
      <c r="B13" s="34" t="s">
        <v>17</v>
      </c>
      <c r="C13" s="48">
        <v>102</v>
      </c>
      <c r="D13" s="48">
        <v>13</v>
      </c>
      <c r="E13" s="32">
        <f t="shared" si="0"/>
        <v>115</v>
      </c>
      <c r="F13" s="45">
        <v>3</v>
      </c>
      <c r="G13" s="45">
        <v>3</v>
      </c>
      <c r="H13" s="33">
        <f t="shared" si="1"/>
        <v>6</v>
      </c>
      <c r="I13" s="45">
        <v>3</v>
      </c>
    </row>
    <row r="14" spans="2:14">
      <c r="B14" s="35" t="s">
        <v>18</v>
      </c>
      <c r="C14" s="48">
        <v>0</v>
      </c>
      <c r="D14" s="48">
        <v>0</v>
      </c>
      <c r="E14" s="32">
        <f t="shared" si="0"/>
        <v>0</v>
      </c>
      <c r="F14" s="45">
        <v>57</v>
      </c>
      <c r="G14" s="45">
        <v>81</v>
      </c>
      <c r="H14" s="33">
        <f t="shared" si="1"/>
        <v>138</v>
      </c>
      <c r="I14" s="45">
        <v>82</v>
      </c>
    </row>
    <row r="15" spans="2:14">
      <c r="B15" s="36" t="s">
        <v>19</v>
      </c>
      <c r="C15" s="37">
        <f>SUM(C9:C14)</f>
        <v>281</v>
      </c>
      <c r="D15" s="37">
        <f t="shared" ref="D15:E15" si="2">SUM(D9:D14)</f>
        <v>14</v>
      </c>
      <c r="E15" s="37">
        <f t="shared" si="2"/>
        <v>295</v>
      </c>
      <c r="F15" s="37">
        <f>SUM(F9:F14)</f>
        <v>186</v>
      </c>
      <c r="G15" s="37">
        <f>SUM(G9:G14)</f>
        <v>143</v>
      </c>
      <c r="H15" s="37">
        <f>SUM(H9:H14)</f>
        <v>329</v>
      </c>
      <c r="I15" s="37">
        <f>SUM(I9:I14)</f>
        <v>148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45657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 ht="13.5" thickBot="1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 thickTop="1" thickBot="1">
      <c r="B7" s="289" t="s">
        <v>4</v>
      </c>
      <c r="C7" s="289" t="s">
        <v>5</v>
      </c>
      <c r="D7" s="289"/>
      <c r="E7" s="289"/>
      <c r="F7" s="289" t="s">
        <v>6</v>
      </c>
      <c r="G7" s="289"/>
      <c r="H7" s="289"/>
      <c r="I7" s="289"/>
    </row>
    <row r="8" spans="2:14" ht="25.5" thickTop="1" thickBot="1">
      <c r="B8" s="289"/>
      <c r="C8" s="80" t="s">
        <v>7</v>
      </c>
      <c r="D8" s="80" t="s">
        <v>8</v>
      </c>
      <c r="E8" s="80" t="s">
        <v>9</v>
      </c>
      <c r="F8" s="80" t="s">
        <v>10</v>
      </c>
      <c r="G8" s="80" t="s">
        <v>11</v>
      </c>
      <c r="H8" s="80" t="s">
        <v>9</v>
      </c>
      <c r="I8" s="80" t="s">
        <v>12</v>
      </c>
    </row>
    <row r="9" spans="2:14" ht="14.25" thickTop="1" thickBot="1">
      <c r="B9" s="81" t="s">
        <v>13</v>
      </c>
      <c r="C9" s="82"/>
      <c r="D9" s="82"/>
      <c r="E9" s="83">
        <f t="shared" ref="E9:E14" si="0">C9+D9</f>
        <v>0</v>
      </c>
      <c r="F9" s="84"/>
      <c r="G9" s="85"/>
      <c r="H9" s="86">
        <f t="shared" ref="H9:H14" si="1">F9+G9</f>
        <v>0</v>
      </c>
      <c r="I9" s="85"/>
    </row>
    <row r="10" spans="2:14" ht="14.25" thickTop="1" thickBot="1">
      <c r="B10" s="81" t="s">
        <v>14</v>
      </c>
      <c r="C10" s="82">
        <v>29</v>
      </c>
      <c r="D10" s="82">
        <v>3</v>
      </c>
      <c r="E10" s="83">
        <f t="shared" si="0"/>
        <v>32</v>
      </c>
      <c r="F10" s="85">
        <v>21</v>
      </c>
      <c r="G10" s="85">
        <v>15</v>
      </c>
      <c r="H10" s="86">
        <f t="shared" si="1"/>
        <v>36</v>
      </c>
      <c r="I10" s="85">
        <v>21</v>
      </c>
    </row>
    <row r="11" spans="2:14" ht="24" customHeight="1" thickTop="1" thickBot="1">
      <c r="B11" s="81" t="s">
        <v>15</v>
      </c>
      <c r="C11" s="82"/>
      <c r="D11" s="82"/>
      <c r="E11" s="83">
        <f t="shared" si="0"/>
        <v>0</v>
      </c>
      <c r="F11" s="85">
        <v>4</v>
      </c>
      <c r="G11" s="85">
        <v>7</v>
      </c>
      <c r="H11" s="86">
        <f t="shared" si="1"/>
        <v>11</v>
      </c>
      <c r="I11" s="85">
        <v>10</v>
      </c>
    </row>
    <row r="12" spans="2:14" ht="14.25" thickTop="1" thickBot="1">
      <c r="B12" s="81" t="s">
        <v>16</v>
      </c>
      <c r="C12" s="82">
        <v>86</v>
      </c>
      <c r="D12" s="82">
        <v>2</v>
      </c>
      <c r="E12" s="83">
        <f t="shared" si="0"/>
        <v>88</v>
      </c>
      <c r="F12" s="85">
        <v>47</v>
      </c>
      <c r="G12" s="85">
        <v>14</v>
      </c>
      <c r="H12" s="86">
        <f t="shared" si="1"/>
        <v>61</v>
      </c>
      <c r="I12" s="85">
        <v>15</v>
      </c>
    </row>
    <row r="13" spans="2:14" ht="14.25" thickTop="1" thickBot="1">
      <c r="B13" s="81" t="s">
        <v>17</v>
      </c>
      <c r="C13" s="82">
        <v>79</v>
      </c>
      <c r="D13" s="82">
        <v>15</v>
      </c>
      <c r="E13" s="83">
        <f t="shared" si="0"/>
        <v>94</v>
      </c>
      <c r="F13" s="85">
        <v>9</v>
      </c>
      <c r="G13" s="85">
        <v>2</v>
      </c>
      <c r="H13" s="86">
        <f t="shared" si="1"/>
        <v>11</v>
      </c>
      <c r="I13" s="85">
        <v>3</v>
      </c>
    </row>
    <row r="14" spans="2:14" ht="14.25" thickTop="1" thickBot="1">
      <c r="B14" s="87" t="s">
        <v>18</v>
      </c>
      <c r="C14" s="82"/>
      <c r="D14" s="82"/>
      <c r="E14" s="83">
        <f t="shared" si="0"/>
        <v>0</v>
      </c>
      <c r="F14" s="85">
        <v>27</v>
      </c>
      <c r="G14" s="85">
        <v>53</v>
      </c>
      <c r="H14" s="86">
        <f t="shared" si="1"/>
        <v>80</v>
      </c>
      <c r="I14" s="85">
        <v>59</v>
      </c>
    </row>
    <row r="15" spans="2:14" ht="14.25" thickTop="1" thickBot="1">
      <c r="B15" s="88" t="s">
        <v>29</v>
      </c>
      <c r="C15" s="89">
        <f t="shared" ref="C15:I15" si="2">SUM(C9:C14)</f>
        <v>194</v>
      </c>
      <c r="D15" s="89">
        <f t="shared" si="2"/>
        <v>20</v>
      </c>
      <c r="E15" s="89">
        <f t="shared" si="2"/>
        <v>214</v>
      </c>
      <c r="F15" s="89">
        <f t="shared" si="2"/>
        <v>108</v>
      </c>
      <c r="G15" s="89">
        <f t="shared" si="2"/>
        <v>91</v>
      </c>
      <c r="H15" s="89">
        <f t="shared" si="2"/>
        <v>199</v>
      </c>
      <c r="I15" s="89">
        <f t="shared" si="2"/>
        <v>108</v>
      </c>
    </row>
    <row r="16" spans="2:14" ht="13.5" thickTop="1"/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 ht="12.75" customHeight="1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0" t="s">
        <v>4</v>
      </c>
      <c r="C7" s="290" t="s">
        <v>5</v>
      </c>
      <c r="D7" s="290"/>
      <c r="E7" s="290"/>
      <c r="F7" s="290" t="s">
        <v>6</v>
      </c>
      <c r="G7" s="290"/>
      <c r="H7" s="290"/>
      <c r="I7" s="290"/>
    </row>
    <row r="8" spans="2:14" ht="24">
      <c r="B8" s="290"/>
      <c r="C8" s="90" t="s">
        <v>7</v>
      </c>
      <c r="D8" s="90" t="s">
        <v>8</v>
      </c>
      <c r="E8" s="90" t="s">
        <v>9</v>
      </c>
      <c r="F8" s="90" t="s">
        <v>10</v>
      </c>
      <c r="G8" s="90" t="s">
        <v>11</v>
      </c>
      <c r="H8" s="90" t="s">
        <v>9</v>
      </c>
      <c r="I8" s="90" t="s">
        <v>12</v>
      </c>
    </row>
    <row r="9" spans="2:14">
      <c r="B9" s="91" t="s">
        <v>13</v>
      </c>
      <c r="C9" s="92">
        <v>0</v>
      </c>
      <c r="D9" s="92">
        <v>0</v>
      </c>
      <c r="E9" s="93">
        <v>0</v>
      </c>
      <c r="F9" s="94"/>
      <c r="G9" s="95"/>
      <c r="H9" s="96">
        <v>0</v>
      </c>
      <c r="I9" s="95"/>
    </row>
    <row r="10" spans="2:14">
      <c r="B10" s="91" t="s">
        <v>14</v>
      </c>
      <c r="C10" s="92">
        <v>17</v>
      </c>
      <c r="D10" s="92">
        <v>2</v>
      </c>
      <c r="E10" s="93">
        <v>19</v>
      </c>
      <c r="F10" s="97">
        <v>14</v>
      </c>
      <c r="G10" s="97">
        <v>10</v>
      </c>
      <c r="H10" s="96">
        <v>24</v>
      </c>
      <c r="I10" s="97">
        <v>12</v>
      </c>
    </row>
    <row r="11" spans="2:14" ht="24" customHeight="1">
      <c r="B11" s="91" t="s">
        <v>15</v>
      </c>
      <c r="C11" s="92">
        <v>0</v>
      </c>
      <c r="D11" s="92">
        <v>0</v>
      </c>
      <c r="E11" s="93">
        <v>0</v>
      </c>
      <c r="F11" s="97">
        <v>4</v>
      </c>
      <c r="G11" s="97">
        <v>6</v>
      </c>
      <c r="H11" s="96">
        <v>10</v>
      </c>
      <c r="I11" s="97">
        <v>6</v>
      </c>
    </row>
    <row r="12" spans="2:14">
      <c r="B12" s="91" t="s">
        <v>16</v>
      </c>
      <c r="C12" s="92">
        <v>68</v>
      </c>
      <c r="D12" s="92">
        <v>2</v>
      </c>
      <c r="E12" s="93">
        <v>70</v>
      </c>
      <c r="F12" s="97">
        <v>39</v>
      </c>
      <c r="G12" s="97">
        <v>15</v>
      </c>
      <c r="H12" s="96">
        <v>54</v>
      </c>
      <c r="I12" s="97">
        <v>19</v>
      </c>
    </row>
    <row r="13" spans="2:14">
      <c r="B13" s="91" t="s">
        <v>17</v>
      </c>
      <c r="C13" s="92">
        <v>56</v>
      </c>
      <c r="D13" s="92">
        <v>14</v>
      </c>
      <c r="E13" s="93">
        <v>70</v>
      </c>
      <c r="F13" s="97">
        <v>3</v>
      </c>
      <c r="G13" s="95"/>
      <c r="H13" s="96">
        <v>3</v>
      </c>
      <c r="I13" s="95"/>
    </row>
    <row r="14" spans="2:14">
      <c r="B14" s="98" t="s">
        <v>18</v>
      </c>
      <c r="C14" s="92">
        <v>0</v>
      </c>
      <c r="D14" s="92">
        <v>0</v>
      </c>
      <c r="E14" s="93">
        <v>0</v>
      </c>
      <c r="F14" s="97">
        <v>26</v>
      </c>
      <c r="G14" s="97">
        <v>46</v>
      </c>
      <c r="H14" s="96">
        <v>72</v>
      </c>
      <c r="I14" s="97">
        <v>52</v>
      </c>
    </row>
    <row r="15" spans="2:14">
      <c r="B15" s="99" t="s">
        <v>29</v>
      </c>
      <c r="C15" s="100">
        <v>141</v>
      </c>
      <c r="D15" s="100">
        <v>18</v>
      </c>
      <c r="E15" s="100">
        <v>159</v>
      </c>
      <c r="F15" s="100">
        <v>86</v>
      </c>
      <c r="G15" s="100">
        <v>77</v>
      </c>
      <c r="H15" s="100">
        <v>163</v>
      </c>
      <c r="I15" s="100">
        <v>89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decimal" operator="greaterThanOrEqual" allowBlank="1" showErrorMessage="1" sqref="F9:G14 C9:D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D4" sqref="D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52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284" t="s">
        <v>40</v>
      </c>
      <c r="D3" s="284"/>
      <c r="E3" s="284"/>
      <c r="F3" s="21"/>
      <c r="G3" s="22"/>
      <c r="H3" s="23"/>
    </row>
    <row r="4" spans="2:14">
      <c r="B4" s="24" t="s">
        <v>22</v>
      </c>
      <c r="C4" s="25"/>
      <c r="D4" s="26">
        <v>45291</v>
      </c>
      <c r="E4" s="27"/>
      <c r="F4" s="27"/>
      <c r="G4" s="28"/>
      <c r="H4" s="29"/>
    </row>
    <row r="5" spans="2:14">
      <c r="B5" s="285" t="s">
        <v>2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291" t="s">
        <v>4</v>
      </c>
      <c r="C7" s="291" t="s">
        <v>5</v>
      </c>
      <c r="D7" s="291"/>
      <c r="E7" s="291"/>
      <c r="F7" s="291" t="s">
        <v>6</v>
      </c>
      <c r="G7" s="291"/>
      <c r="H7" s="291"/>
      <c r="I7" s="291"/>
    </row>
    <row r="8" spans="2:14" ht="24">
      <c r="B8" s="291"/>
      <c r="C8" s="101" t="s">
        <v>7</v>
      </c>
      <c r="D8" s="101" t="s">
        <v>8</v>
      </c>
      <c r="E8" s="101" t="s">
        <v>9</v>
      </c>
      <c r="F8" s="101" t="s">
        <v>10</v>
      </c>
      <c r="G8" s="101" t="s">
        <v>11</v>
      </c>
      <c r="H8" s="101" t="s">
        <v>9</v>
      </c>
      <c r="I8" s="101" t="s">
        <v>12</v>
      </c>
    </row>
    <row r="9" spans="2:14">
      <c r="B9" s="102" t="s">
        <v>13</v>
      </c>
      <c r="C9" s="103">
        <v>0</v>
      </c>
      <c r="D9" s="104">
        <v>0</v>
      </c>
      <c r="E9" s="105">
        <f>C9+D9</f>
        <v>0</v>
      </c>
      <c r="F9" s="44">
        <v>0</v>
      </c>
      <c r="G9" s="45">
        <v>0</v>
      </c>
      <c r="H9" s="106">
        <f>F9+G9</f>
        <v>0</v>
      </c>
      <c r="I9" s="45">
        <v>0</v>
      </c>
    </row>
    <row r="10" spans="2:14">
      <c r="B10" s="102" t="s">
        <v>14</v>
      </c>
      <c r="C10" s="107">
        <v>14</v>
      </c>
      <c r="D10" s="108">
        <v>0</v>
      </c>
      <c r="E10" s="105">
        <f t="shared" ref="E10:E14" si="0">C10+D10</f>
        <v>14</v>
      </c>
      <c r="F10" s="45">
        <v>8</v>
      </c>
      <c r="G10" s="45">
        <v>8</v>
      </c>
      <c r="H10" s="106">
        <f t="shared" ref="H10:H14" si="1">F10+G10</f>
        <v>16</v>
      </c>
      <c r="I10" s="45">
        <v>8</v>
      </c>
    </row>
    <row r="11" spans="2:14" ht="24" customHeight="1">
      <c r="B11" s="102" t="s">
        <v>15</v>
      </c>
      <c r="C11" s="109">
        <v>0</v>
      </c>
      <c r="D11" s="108">
        <v>0</v>
      </c>
      <c r="E11" s="105">
        <f>C11+D11</f>
        <v>0</v>
      </c>
      <c r="F11" s="45">
        <v>2</v>
      </c>
      <c r="G11" s="45">
        <v>0</v>
      </c>
      <c r="H11" s="106">
        <f>F11+G11</f>
        <v>2</v>
      </c>
      <c r="I11" s="45">
        <v>0</v>
      </c>
    </row>
    <row r="12" spans="2:14">
      <c r="B12" s="102" t="s">
        <v>16</v>
      </c>
      <c r="C12" s="107">
        <v>35</v>
      </c>
      <c r="D12" s="110">
        <v>2</v>
      </c>
      <c r="E12" s="105">
        <f t="shared" si="0"/>
        <v>37</v>
      </c>
      <c r="F12" s="45">
        <v>12</v>
      </c>
      <c r="G12" s="45">
        <v>6</v>
      </c>
      <c r="H12" s="106">
        <f t="shared" si="1"/>
        <v>18</v>
      </c>
      <c r="I12" s="45">
        <v>7</v>
      </c>
    </row>
    <row r="13" spans="2:14">
      <c r="B13" s="102" t="s">
        <v>17</v>
      </c>
      <c r="C13" s="107">
        <v>29</v>
      </c>
      <c r="D13" s="110">
        <v>3</v>
      </c>
      <c r="E13" s="105">
        <f t="shared" si="0"/>
        <v>32</v>
      </c>
      <c r="F13" s="45">
        <v>2</v>
      </c>
      <c r="G13" s="45">
        <v>0</v>
      </c>
      <c r="H13" s="106">
        <f t="shared" si="1"/>
        <v>2</v>
      </c>
      <c r="I13" s="45">
        <v>0</v>
      </c>
    </row>
    <row r="14" spans="2:14">
      <c r="B14" s="111" t="s">
        <v>18</v>
      </c>
      <c r="C14" s="109">
        <v>0</v>
      </c>
      <c r="D14" s="108">
        <v>0</v>
      </c>
      <c r="E14" s="105">
        <f t="shared" si="0"/>
        <v>0</v>
      </c>
      <c r="F14" s="45">
        <v>17</v>
      </c>
      <c r="G14" s="45">
        <v>17</v>
      </c>
      <c r="H14" s="106">
        <f t="shared" si="1"/>
        <v>34</v>
      </c>
      <c r="I14" s="45">
        <v>18</v>
      </c>
    </row>
    <row r="15" spans="2:14">
      <c r="B15" s="112" t="s">
        <v>19</v>
      </c>
      <c r="C15" s="113">
        <f>SUM(C9:C14)</f>
        <v>78</v>
      </c>
      <c r="D15" s="113">
        <f t="shared" ref="D15:E15" si="2">SUM(D9:D14)</f>
        <v>5</v>
      </c>
      <c r="E15" s="113">
        <f t="shared" si="2"/>
        <v>83</v>
      </c>
      <c r="F15" s="113">
        <f>SUM(F9:F14)</f>
        <v>41</v>
      </c>
      <c r="G15" s="113">
        <f>SUM(G9:G14)</f>
        <v>31</v>
      </c>
      <c r="H15" s="113">
        <f>SUM(H9:H14)</f>
        <v>72</v>
      </c>
      <c r="I15" s="113">
        <f>SUM(I9:I14)</f>
        <v>33</v>
      </c>
    </row>
    <row r="17" ht="20.25" customHeight="1"/>
    <row r="18" ht="48" customHeight="1"/>
    <row r="19" ht="20.25" customHeight="1"/>
  </sheetData>
  <protectedRanges>
    <protectedRange sqref="C9:D14 F9:G14 I9:I14" name="dados dos TRTs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I9:I14 F9:G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2024-01-25T16:35:01Z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