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6715" yWindow="360" windowWidth="15180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I19" i="56" l="1"/>
  <c r="G19" i="56"/>
  <c r="F19" i="56"/>
  <c r="D19" i="56"/>
  <c r="C19" i="56"/>
  <c r="H18" i="56"/>
  <c r="E18" i="56"/>
  <c r="H17" i="56"/>
  <c r="E17" i="56"/>
  <c r="H16" i="56"/>
  <c r="E16" i="56"/>
  <c r="H15" i="56"/>
  <c r="E15" i="56"/>
  <c r="H14" i="56"/>
  <c r="E14" i="56"/>
  <c r="H13" i="56"/>
  <c r="E13" i="56"/>
  <c r="H12" i="56"/>
  <c r="H10" i="56"/>
  <c r="E10" i="56"/>
  <c r="H9" i="56"/>
  <c r="E9" i="56"/>
  <c r="H19" i="56" l="1"/>
  <c r="E19" i="56"/>
  <c r="H18" i="46"/>
  <c r="E18" i="46"/>
  <c r="H17" i="46"/>
  <c r="E17" i="46"/>
  <c r="H16" i="46"/>
  <c r="E16" i="46"/>
  <c r="H15" i="46"/>
  <c r="E15" i="46"/>
  <c r="H14" i="46"/>
  <c r="E14" i="46"/>
  <c r="H13" i="46"/>
  <c r="E13" i="46"/>
  <c r="H12" i="46"/>
  <c r="E12" i="46"/>
  <c r="H10" i="46"/>
  <c r="E10" i="46"/>
  <c r="H18" i="45" l="1"/>
  <c r="E18" i="45"/>
  <c r="H17" i="45"/>
  <c r="E17" i="45"/>
  <c r="H16" i="45"/>
  <c r="E16" i="45"/>
  <c r="H15" i="45"/>
  <c r="E15" i="45"/>
  <c r="H14" i="45"/>
  <c r="E14" i="45"/>
  <c r="H13" i="45"/>
  <c r="E13" i="45"/>
  <c r="H12" i="45"/>
  <c r="E12" i="45"/>
  <c r="H10" i="45"/>
  <c r="E10" i="45"/>
  <c r="H18" i="43" l="1"/>
  <c r="E18" i="43"/>
  <c r="H12" i="43"/>
  <c r="E12" i="43"/>
  <c r="H17" i="43"/>
  <c r="E17" i="43"/>
  <c r="H14" i="43"/>
  <c r="E14" i="43"/>
  <c r="E10" i="43"/>
  <c r="H18" i="52" l="1"/>
  <c r="H17" i="52"/>
  <c r="E17" i="52"/>
  <c r="H14" i="52"/>
  <c r="E14" i="52"/>
  <c r="H10" i="52"/>
  <c r="E10" i="52"/>
  <c r="H18" i="50" l="1"/>
  <c r="E18" i="50"/>
  <c r="H17" i="50"/>
  <c r="E17" i="50"/>
  <c r="H16" i="50"/>
  <c r="E16" i="50"/>
  <c r="H15" i="50"/>
  <c r="E15" i="50"/>
  <c r="H14" i="50"/>
  <c r="E14" i="50"/>
  <c r="H13" i="50"/>
  <c r="E13" i="50"/>
  <c r="H12" i="50"/>
  <c r="E12" i="50"/>
  <c r="H10" i="50"/>
  <c r="E10" i="50"/>
  <c r="H9" i="50"/>
  <c r="E9" i="50"/>
  <c r="H9" i="31" l="1"/>
  <c r="E9" i="31"/>
  <c r="E10" i="31"/>
  <c r="H10" i="31"/>
  <c r="E12" i="31"/>
  <c r="H12" i="31"/>
  <c r="E13" i="31"/>
  <c r="H13" i="31"/>
  <c r="E14" i="31"/>
  <c r="H14" i="31"/>
  <c r="E15" i="31"/>
  <c r="H15" i="31"/>
  <c r="E16" i="31"/>
  <c r="H16" i="31"/>
  <c r="E17" i="31"/>
  <c r="H17" i="31"/>
  <c r="E18" i="31"/>
  <c r="H18" i="31"/>
  <c r="H18" i="54" l="1"/>
  <c r="E18" i="54"/>
  <c r="H17" i="54"/>
  <c r="E17" i="54"/>
  <c r="H16" i="54"/>
  <c r="E16" i="54"/>
  <c r="H15" i="54"/>
  <c r="E15" i="54"/>
  <c r="H14" i="54"/>
  <c r="E14" i="54"/>
  <c r="H13" i="54"/>
  <c r="E13" i="54"/>
  <c r="H12" i="54"/>
  <c r="E12" i="54"/>
  <c r="H18" i="53"/>
  <c r="E18" i="53"/>
  <c r="H17" i="53"/>
  <c r="E17" i="53"/>
  <c r="H16" i="53"/>
  <c r="E16" i="53"/>
  <c r="H15" i="53"/>
  <c r="E15" i="53"/>
  <c r="H14" i="53"/>
  <c r="E14" i="53"/>
  <c r="H13" i="53"/>
  <c r="E13" i="53"/>
  <c r="H12" i="53"/>
  <c r="E12" i="53"/>
  <c r="E10" i="53"/>
  <c r="H18" i="51"/>
  <c r="E18" i="51"/>
  <c r="H17" i="51"/>
  <c r="E17" i="51"/>
  <c r="H16" i="51"/>
  <c r="E16" i="51"/>
  <c r="H15" i="51"/>
  <c r="E15" i="51"/>
  <c r="H14" i="51"/>
  <c r="E14" i="51"/>
  <c r="H12" i="51"/>
  <c r="E12" i="51"/>
  <c r="H18" i="47" l="1"/>
  <c r="E18" i="47"/>
  <c r="H17" i="47"/>
  <c r="E17" i="47"/>
  <c r="H16" i="47"/>
  <c r="E16" i="47"/>
  <c r="H15" i="47"/>
  <c r="E15" i="47"/>
  <c r="H14" i="47"/>
  <c r="E14" i="47"/>
  <c r="I12" i="47"/>
  <c r="G12" i="47"/>
  <c r="H12" i="47" s="1"/>
  <c r="F12" i="47"/>
  <c r="E12" i="47"/>
  <c r="H17" i="44"/>
  <c r="E17" i="44"/>
  <c r="H14" i="44"/>
  <c r="E14" i="44"/>
  <c r="H10" i="44"/>
  <c r="E10" i="44"/>
  <c r="H18" i="42"/>
  <c r="E18" i="42"/>
  <c r="H11" i="42"/>
  <c r="E11" i="42"/>
  <c r="H17" i="42"/>
  <c r="E17" i="42"/>
  <c r="H14" i="42"/>
  <c r="E14" i="42"/>
  <c r="H10" i="42"/>
  <c r="E10" i="42"/>
  <c r="H18" i="36" l="1"/>
  <c r="E18" i="36"/>
  <c r="H17" i="36"/>
  <c r="E17" i="36"/>
  <c r="H16" i="36"/>
  <c r="E16" i="36"/>
  <c r="H15" i="36"/>
  <c r="E15" i="36"/>
  <c r="H14" i="36"/>
  <c r="E14" i="36"/>
  <c r="H13" i="36"/>
  <c r="E13" i="36"/>
  <c r="H12" i="36"/>
  <c r="E12" i="36"/>
  <c r="H10" i="36"/>
  <c r="E10" i="36"/>
  <c r="H9" i="36"/>
  <c r="E9" i="36"/>
  <c r="I19" i="34"/>
  <c r="G19" i="34"/>
  <c r="F19" i="34"/>
  <c r="D19" i="34"/>
  <c r="C19" i="34"/>
  <c r="H18" i="34"/>
  <c r="E18" i="34"/>
  <c r="H17" i="34"/>
  <c r="E17" i="34"/>
  <c r="H16" i="34"/>
  <c r="E16" i="34"/>
  <c r="H15" i="34"/>
  <c r="E15" i="34"/>
  <c r="H14" i="34"/>
  <c r="E14" i="34"/>
  <c r="H13" i="34"/>
  <c r="E13" i="34"/>
  <c r="H12" i="34"/>
  <c r="E12" i="34"/>
  <c r="H10" i="34"/>
  <c r="E10" i="34"/>
  <c r="H9" i="34"/>
  <c r="H19" i="34" s="1"/>
  <c r="E9" i="34"/>
  <c r="E19" i="34" s="1"/>
  <c r="I18" i="19" l="1"/>
  <c r="I17" i="19"/>
  <c r="I16" i="19"/>
  <c r="I15" i="19"/>
  <c r="I14" i="19"/>
  <c r="I13" i="19"/>
  <c r="I12" i="19"/>
  <c r="I11" i="19"/>
  <c r="G18" i="19"/>
  <c r="G17" i="19"/>
  <c r="G16" i="19"/>
  <c r="G15" i="19"/>
  <c r="G14" i="19"/>
  <c r="G13" i="19"/>
  <c r="G12" i="19"/>
  <c r="G11" i="19"/>
  <c r="F18" i="19"/>
  <c r="F17" i="19"/>
  <c r="F16" i="19"/>
  <c r="F15" i="19"/>
  <c r="F14" i="19"/>
  <c r="F13" i="19"/>
  <c r="F12" i="19"/>
  <c r="F11" i="19"/>
  <c r="D18" i="19"/>
  <c r="D17" i="19"/>
  <c r="D16" i="19"/>
  <c r="D15" i="19"/>
  <c r="D14" i="19"/>
  <c r="D13" i="19"/>
  <c r="D12" i="19"/>
  <c r="D11" i="19"/>
  <c r="C18" i="19"/>
  <c r="C17" i="19"/>
  <c r="C16" i="19"/>
  <c r="C15" i="19"/>
  <c r="C14" i="19"/>
  <c r="C13" i="19"/>
  <c r="C12" i="19"/>
  <c r="C11" i="19"/>
  <c r="E11" i="19" l="1"/>
  <c r="H11" i="19"/>
  <c r="I19" i="38"/>
  <c r="G19" i="38"/>
  <c r="F19" i="38"/>
  <c r="D19" i="38"/>
  <c r="C19" i="38"/>
  <c r="H18" i="38"/>
  <c r="E18" i="38"/>
  <c r="H17" i="38"/>
  <c r="E17" i="38"/>
  <c r="H16" i="38"/>
  <c r="E16" i="38"/>
  <c r="H15" i="38"/>
  <c r="E15" i="38"/>
  <c r="H14" i="38"/>
  <c r="E14" i="38"/>
  <c r="H13" i="38"/>
  <c r="E13" i="38"/>
  <c r="H12" i="38"/>
  <c r="E12" i="38"/>
  <c r="H10" i="38"/>
  <c r="E10" i="38"/>
  <c r="H9" i="38"/>
  <c r="E9" i="38"/>
  <c r="E19" i="38" s="1"/>
  <c r="H19" i="38" l="1"/>
  <c r="I19" i="37"/>
  <c r="G19" i="37"/>
  <c r="F19" i="37"/>
  <c r="D19" i="37"/>
  <c r="C19" i="37"/>
  <c r="H18" i="37"/>
  <c r="E18" i="37"/>
  <c r="H17" i="37"/>
  <c r="E17" i="37"/>
  <c r="H16" i="37"/>
  <c r="E16" i="37"/>
  <c r="H15" i="37"/>
  <c r="E15" i="37"/>
  <c r="H14" i="37"/>
  <c r="E14" i="37"/>
  <c r="H13" i="37"/>
  <c r="E13" i="37"/>
  <c r="H12" i="37"/>
  <c r="E12" i="37"/>
  <c r="H10" i="37"/>
  <c r="E10" i="37"/>
  <c r="H9" i="37"/>
  <c r="E9" i="37"/>
  <c r="H19" i="37" l="1"/>
  <c r="E19" i="37"/>
  <c r="I19" i="35"/>
  <c r="G19" i="35"/>
  <c r="F19" i="35"/>
  <c r="D19" i="35"/>
  <c r="C19" i="35"/>
  <c r="H18" i="35"/>
  <c r="E18" i="35"/>
  <c r="H17" i="35"/>
  <c r="E17" i="35"/>
  <c r="H16" i="35"/>
  <c r="E16" i="35"/>
  <c r="H15" i="35"/>
  <c r="E15" i="35"/>
  <c r="H14" i="35"/>
  <c r="E14" i="35"/>
  <c r="H13" i="35"/>
  <c r="E13" i="35"/>
  <c r="H12" i="35"/>
  <c r="E12" i="35"/>
  <c r="H10" i="35"/>
  <c r="E10" i="35"/>
  <c r="H9" i="35"/>
  <c r="E9" i="35"/>
  <c r="E19" i="35" s="1"/>
  <c r="H19" i="35" l="1"/>
  <c r="I19" i="33"/>
  <c r="H19" i="33"/>
  <c r="G19" i="33"/>
  <c r="F19" i="33"/>
  <c r="E19" i="33"/>
  <c r="D19" i="33"/>
  <c r="C19" i="33"/>
  <c r="E9" i="55"/>
  <c r="H9" i="55"/>
  <c r="E10" i="55"/>
  <c r="E19" i="55" s="1"/>
  <c r="H10" i="55"/>
  <c r="E12" i="55"/>
  <c r="H12" i="55"/>
  <c r="E13" i="55"/>
  <c r="H13" i="55"/>
  <c r="E14" i="55"/>
  <c r="H14" i="55"/>
  <c r="E15" i="55"/>
  <c r="H15" i="55"/>
  <c r="E16" i="55"/>
  <c r="H16" i="55"/>
  <c r="E17" i="55"/>
  <c r="H17" i="55"/>
  <c r="E18" i="55"/>
  <c r="H18" i="55"/>
  <c r="C19" i="55"/>
  <c r="D19" i="55"/>
  <c r="F19" i="55"/>
  <c r="G19" i="55"/>
  <c r="I19" i="55"/>
  <c r="H19" i="55" l="1"/>
  <c r="E9" i="48"/>
  <c r="H9" i="48"/>
  <c r="E10" i="48"/>
  <c r="H10" i="48"/>
  <c r="E12" i="48"/>
  <c r="H12" i="48"/>
  <c r="E13" i="48"/>
  <c r="H13" i="48"/>
  <c r="E14" i="48"/>
  <c r="H14" i="48"/>
  <c r="E15" i="48"/>
  <c r="H15" i="48"/>
  <c r="E16" i="48"/>
  <c r="H16" i="48"/>
  <c r="E17" i="48"/>
  <c r="H17" i="48"/>
  <c r="E18" i="48"/>
  <c r="H18" i="48"/>
  <c r="C19" i="48"/>
  <c r="D19" i="48"/>
  <c r="F19" i="48"/>
  <c r="G19" i="48"/>
  <c r="I19" i="48"/>
  <c r="H19" i="48" l="1"/>
  <c r="E19" i="48"/>
  <c r="I19" i="41"/>
  <c r="G19" i="41"/>
  <c r="F19" i="41"/>
  <c r="D19" i="41"/>
  <c r="C19" i="41"/>
  <c r="H18" i="41"/>
  <c r="E18" i="41"/>
  <c r="H17" i="41"/>
  <c r="E17" i="41"/>
  <c r="H16" i="41"/>
  <c r="E16" i="41"/>
  <c r="H15" i="41"/>
  <c r="E15" i="41"/>
  <c r="H14" i="41"/>
  <c r="E14" i="41"/>
  <c r="H13" i="41"/>
  <c r="E13" i="41"/>
  <c r="H12" i="41"/>
  <c r="E12" i="41"/>
  <c r="H10" i="41"/>
  <c r="E10" i="41"/>
  <c r="H9" i="41"/>
  <c r="E9" i="41"/>
  <c r="E19" i="41" s="1"/>
  <c r="H19" i="41" l="1"/>
  <c r="I19" i="39"/>
  <c r="G19" i="39"/>
  <c r="F19" i="39"/>
  <c r="D19" i="39"/>
  <c r="C19" i="39"/>
  <c r="H18" i="39"/>
  <c r="E18" i="39"/>
  <c r="H16" i="39"/>
  <c r="E16" i="39"/>
  <c r="H15" i="39"/>
  <c r="E15" i="39"/>
  <c r="H13" i="39"/>
  <c r="E13" i="39"/>
  <c r="H12" i="39"/>
  <c r="E12" i="39"/>
  <c r="H9" i="39"/>
  <c r="E9" i="39"/>
  <c r="E19" i="39" l="1"/>
  <c r="H19" i="39"/>
  <c r="I10" i="19"/>
  <c r="I9" i="19"/>
  <c r="G10" i="19"/>
  <c r="G9" i="19"/>
  <c r="F10" i="19"/>
  <c r="F9" i="19"/>
  <c r="D10" i="19"/>
  <c r="C10" i="19"/>
  <c r="D9" i="19"/>
  <c r="C9" i="19"/>
  <c r="I19" i="54" l="1"/>
  <c r="G19" i="54"/>
  <c r="F19" i="54"/>
  <c r="D19" i="54"/>
  <c r="C19" i="54"/>
  <c r="H10" i="54"/>
  <c r="H19" i="54" s="1"/>
  <c r="E10" i="54"/>
  <c r="H9" i="54"/>
  <c r="E9" i="54"/>
  <c r="I19" i="53"/>
  <c r="G19" i="53"/>
  <c r="F19" i="53"/>
  <c r="D19" i="53"/>
  <c r="C19" i="53"/>
  <c r="H9" i="53"/>
  <c r="E9" i="53"/>
  <c r="I19" i="52"/>
  <c r="G19" i="52"/>
  <c r="F19" i="52"/>
  <c r="D19" i="52"/>
  <c r="C19" i="52"/>
  <c r="H16" i="52"/>
  <c r="E16" i="52"/>
  <c r="H15" i="52"/>
  <c r="E15" i="52"/>
  <c r="H13" i="52"/>
  <c r="E13" i="52"/>
  <c r="H12" i="52"/>
  <c r="E12" i="52"/>
  <c r="H19" i="52"/>
  <c r="H9" i="52"/>
  <c r="E9" i="52"/>
  <c r="I19" i="51"/>
  <c r="G19" i="51"/>
  <c r="F19" i="51"/>
  <c r="D19" i="51"/>
  <c r="C19" i="51"/>
  <c r="H13" i="51"/>
  <c r="E13" i="51"/>
  <c r="H10" i="51"/>
  <c r="E10" i="51"/>
  <c r="H9" i="51"/>
  <c r="E9" i="51"/>
  <c r="I19" i="50"/>
  <c r="G19" i="50"/>
  <c r="F19" i="50"/>
  <c r="D19" i="50"/>
  <c r="C19" i="50"/>
  <c r="H19" i="50"/>
  <c r="E19" i="50"/>
  <c r="I19" i="47"/>
  <c r="G19" i="47"/>
  <c r="F19" i="47"/>
  <c r="D19" i="47"/>
  <c r="C19" i="47"/>
  <c r="H13" i="47"/>
  <c r="E13" i="47"/>
  <c r="H10" i="47"/>
  <c r="H19" i="47" s="1"/>
  <c r="E10" i="47"/>
  <c r="H9" i="47"/>
  <c r="E9" i="47"/>
  <c r="I19" i="46"/>
  <c r="G19" i="46"/>
  <c r="F19" i="46"/>
  <c r="D19" i="46"/>
  <c r="C19" i="46"/>
  <c r="H9" i="46"/>
  <c r="H19" i="46" s="1"/>
  <c r="E9" i="46"/>
  <c r="I19" i="45"/>
  <c r="G19" i="45"/>
  <c r="F19" i="45"/>
  <c r="D19" i="45"/>
  <c r="C19" i="45"/>
  <c r="H9" i="45"/>
  <c r="E9" i="45"/>
  <c r="E19" i="45" s="1"/>
  <c r="I19" i="44"/>
  <c r="G19" i="44"/>
  <c r="F19" i="44"/>
  <c r="D19" i="44"/>
  <c r="C19" i="44"/>
  <c r="H18" i="44"/>
  <c r="E18" i="44"/>
  <c r="H16" i="44"/>
  <c r="E16" i="44"/>
  <c r="H15" i="44"/>
  <c r="E15" i="44"/>
  <c r="H13" i="44"/>
  <c r="E13" i="44"/>
  <c r="H12" i="44"/>
  <c r="E12" i="44"/>
  <c r="H19" i="44"/>
  <c r="H9" i="44"/>
  <c r="E9" i="44"/>
  <c r="E19" i="44" s="1"/>
  <c r="I19" i="43"/>
  <c r="G19" i="43"/>
  <c r="F19" i="43"/>
  <c r="D19" i="43"/>
  <c r="C19" i="43"/>
  <c r="H16" i="43"/>
  <c r="E16" i="43"/>
  <c r="H15" i="43"/>
  <c r="E15" i="43"/>
  <c r="H13" i="43"/>
  <c r="E13" i="43"/>
  <c r="H9" i="43"/>
  <c r="E9" i="43"/>
  <c r="I19" i="42"/>
  <c r="G19" i="42"/>
  <c r="F19" i="42"/>
  <c r="D19" i="42"/>
  <c r="C19" i="42"/>
  <c r="H16" i="42"/>
  <c r="E16" i="42"/>
  <c r="H15" i="42"/>
  <c r="E15" i="42"/>
  <c r="H13" i="42"/>
  <c r="E13" i="42"/>
  <c r="H12" i="42"/>
  <c r="E12" i="42"/>
  <c r="H9" i="42"/>
  <c r="E9" i="42"/>
  <c r="I19" i="40"/>
  <c r="G19" i="40"/>
  <c r="F19" i="40"/>
  <c r="D19" i="40"/>
  <c r="C19" i="40"/>
  <c r="H16" i="40"/>
  <c r="E16" i="40"/>
  <c r="H15" i="40"/>
  <c r="E15" i="40"/>
  <c r="H13" i="40"/>
  <c r="E13" i="40"/>
  <c r="H19" i="40"/>
  <c r="E19" i="40"/>
  <c r="I19" i="36"/>
  <c r="G19" i="36"/>
  <c r="F19" i="36"/>
  <c r="D19" i="36"/>
  <c r="C19" i="36"/>
  <c r="E19" i="36"/>
  <c r="I19" i="31"/>
  <c r="G19" i="31"/>
  <c r="F19" i="31"/>
  <c r="D19" i="31"/>
  <c r="C19" i="31"/>
  <c r="E19" i="54" l="1"/>
  <c r="E19" i="53"/>
  <c r="H19" i="53"/>
  <c r="E19" i="52"/>
  <c r="H19" i="51"/>
  <c r="E19" i="51"/>
  <c r="E19" i="47"/>
  <c r="E19" i="46"/>
  <c r="H19" i="45"/>
  <c r="H19" i="43"/>
  <c r="E19" i="43"/>
  <c r="H19" i="42"/>
  <c r="E19" i="42"/>
  <c r="H19" i="36"/>
  <c r="E19" i="31"/>
  <c r="H19" i="31"/>
  <c r="H18" i="19"/>
  <c r="E18" i="19"/>
  <c r="D19" i="19"/>
  <c r="F19" i="19"/>
  <c r="G19" i="19"/>
  <c r="I19" i="19"/>
  <c r="C19" i="19"/>
  <c r="H10" i="19" l="1"/>
  <c r="H12" i="19"/>
  <c r="H13" i="19"/>
  <c r="H14" i="19"/>
  <c r="H15" i="19"/>
  <c r="H16" i="19"/>
  <c r="H17" i="19"/>
  <c r="H9" i="19"/>
  <c r="E17" i="19"/>
  <c r="E16" i="19"/>
  <c r="E15" i="19"/>
  <c r="E14" i="19"/>
  <c r="E13" i="19"/>
  <c r="E12" i="19"/>
  <c r="E10" i="19"/>
  <c r="E9" i="19"/>
  <c r="H19" i="19" l="1"/>
  <c r="E19" i="19"/>
</calcChain>
</file>

<file path=xl/sharedStrings.xml><?xml version="1.0" encoding="utf-8"?>
<sst xmlns="http://schemas.openxmlformats.org/spreadsheetml/2006/main" count="708" uniqueCount="68">
  <si>
    <t>Ministro de Tribunal Superior</t>
  </si>
  <si>
    <t>Juiz Substituto</t>
  </si>
  <si>
    <t>Quantidade de Cargos</t>
  </si>
  <si>
    <t>Ocupados</t>
  </si>
  <si>
    <t>Vagos</t>
  </si>
  <si>
    <t>Total</t>
  </si>
  <si>
    <t>Cargo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</si>
  <si>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</si>
  <si>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</si>
  <si>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</si>
  <si>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</si>
  <si>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</si>
  <si>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</si>
  <si>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</si>
  <si>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</si>
  <si>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</si>
  <si>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</si>
  <si>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</si>
  <si>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</si>
  <si>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</si>
  <si>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</si>
  <si>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</si>
  <si>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</si>
  <si>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</si>
  <si>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Juíz Classista de Primeira instância</t>
  </si>
  <si>
    <t>TOTAL</t>
  </si>
  <si>
    <t>TRT-7</t>
  </si>
  <si>
    <t>ÓRGÃO: TRIBUNAL REGIONAL DO TRABALHO DA 9ª REGIÃO</t>
  </si>
  <si>
    <t>UNIDADE: SECRETARIA DE PESSOAL</t>
  </si>
  <si>
    <t>Data de referência: 23/10/2015</t>
  </si>
  <si>
    <t>TRT-16</t>
  </si>
  <si>
    <t>ÓRGÃO: Tribunal Regional do Trabalho da 17ª Região</t>
  </si>
  <si>
    <t>UNIDADE: Secretaria de Gestão de Pessoas</t>
  </si>
  <si>
    <t>Data de referência: 31/8/2015</t>
  </si>
  <si>
    <t>ÓRGÃO: TRIBUNAL REGIONAL DO TRABALHO DA PRIMEIRA REGIÃO</t>
  </si>
  <si>
    <t>TRIBUNAL REGIONAL DO TRABALHO DA PRIMEIRA REGIÃO</t>
  </si>
  <si>
    <t>UNIDADE:  SECRETARIA DE ADMINISTRAÇÃO DE PESSOAL</t>
  </si>
  <si>
    <t>Data de referência: 31/08/2015</t>
  </si>
  <si>
    <t>ÓRGÃO: TRT - 3ª Região</t>
  </si>
  <si>
    <t>UNIDADE: Secretaria-Geral da Presidência</t>
  </si>
  <si>
    <t>Data de referência: 31/8/15</t>
  </si>
  <si>
    <t>ÓRGÃO: TRIBUNAL REGIONAL DO TRABALHO DA 5ª REGIÃO</t>
  </si>
  <si>
    <t>Data de referência: 10/2015</t>
  </si>
  <si>
    <t>JUSTIÇA DO TRABALHO</t>
  </si>
  <si>
    <t>ÓRGÃO: TRIBUNAL REGIONAL DO TRABALHO DA SEXTA REGIÃO</t>
  </si>
  <si>
    <t>UNIDADE: SECRETARIA DE GESTÃO DE PESSOAS/COORDENADORIA DE ADMINISTRAÇÃO DE PESSOAL</t>
  </si>
  <si>
    <t>Data de referência: 30.09.2015</t>
  </si>
  <si>
    <t>Juiz Classista de Segunda Instância</t>
  </si>
  <si>
    <t>Juíz Classista de Segunda instância</t>
  </si>
  <si>
    <t>ÓRGÃO: Tribunal Superior do Trabalho</t>
  </si>
  <si>
    <t>UNIDADE: Coordenadoria de Informações Funcionais</t>
  </si>
  <si>
    <t>TRT18</t>
  </si>
  <si>
    <t>ÓRGÃO: TRIBUNAL REGIONAL DO TRABALHO DA 20ª REGIÃO</t>
  </si>
  <si>
    <t>UNIDADE: COORDENADORIA DE GESTÃO DE PESSOAS</t>
  </si>
  <si>
    <t>ÓRGÃO: TRIBUNAL REGIONAL DO TRABALHO DA 24ª REGIÃO</t>
  </si>
  <si>
    <t xml:space="preserve">UNIDADE: </t>
  </si>
  <si>
    <t>Data de referência: 31.8.2015</t>
  </si>
  <si>
    <t>TRIBUNAL REGIONAL DO TRABALHO DA 13ª REGIÃO</t>
  </si>
  <si>
    <t>SERVIÇO DE ADMINISTRAÇÃO E PAGAMENTO DE PESSOAL</t>
  </si>
  <si>
    <t>ÓRGÃO: TRT14ª REGIÃO</t>
  </si>
  <si>
    <t>UNIDADE: Secretaria Gestão de Pessoas</t>
  </si>
  <si>
    <t>Data de referência: 31/08/15</t>
  </si>
  <si>
    <t>TRT 2</t>
  </si>
  <si>
    <t>Consolidado da Justiça do Trabalho</t>
  </si>
  <si>
    <t>UNIDADE: Coordenadoria de Gestão de Pessoas CSJT</t>
  </si>
  <si>
    <t>ÓRGÃO: TRIBUNAL REGIONAL DO TRABALHO 11ª REGIÃO</t>
  </si>
  <si>
    <t>UNIDADE: SECRETARIA DE GESTÃO DE PESSOAS</t>
  </si>
  <si>
    <t>Data de início da vigência: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</si>
</sst>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6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</font>
    <font>
      <sz val="10"/>
      <name val="Arial"/>
    </font>
    <font>
      <sz val="9"/>
      <color theme="1"/>
      <name val="Arial"/>
      <family val="2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  <xf numFmtId="0" fontId="62" fillId="0" borderId="0"/>
  </cellStyleXfs>
  <cellXfs count="109">
    <xf numFmtId="0" fontId="0" fillId="0" borderId="0" xfId="0"/>
    <xf numFmtId="0" fontId="54" fillId="0" borderId="0" xfId="0" applyFont="1"/>
    <xf numFmtId="0" fontId="55" fillId="0" borderId="0" xfId="0" applyFont="1" applyAlignment="1"/>
    <xf numFmtId="0" fontId="55" fillId="0" borderId="0" xfId="0" applyFont="1"/>
    <xf numFmtId="0" fontId="55" fillId="24" borderId="17" xfId="0" applyFont="1" applyFill="1" applyBorder="1" applyAlignment="1">
      <alignment horizontal="center" vertical="center" wrapText="1"/>
    </xf>
    <xf numFmtId="0" fontId="57" fillId="0" borderId="0" xfId="0" applyFont="1"/>
    <xf numFmtId="0" fontId="55" fillId="24" borderId="17" xfId="0" applyFont="1" applyFill="1" applyBorder="1" applyAlignment="1">
      <alignment horizontal="center" wrapText="1"/>
    </xf>
    <xf numFmtId="3" fontId="55" fillId="0" borderId="17" xfId="0" applyNumberFormat="1" applyFont="1" applyBorder="1" applyAlignment="1">
      <alignment horizontal="right" vertical="top" wrapText="1"/>
    </xf>
    <xf numFmtId="0" fontId="55" fillId="0" borderId="17" xfId="0" applyFont="1" applyBorder="1"/>
    <xf numFmtId="0" fontId="56" fillId="0" borderId="0" xfId="0" applyFont="1"/>
    <xf numFmtId="0" fontId="55" fillId="0" borderId="17" xfId="0" applyFont="1" applyBorder="1" applyAlignment="1">
      <alignment horizontal="left" wrapText="1"/>
    </xf>
    <xf numFmtId="3" fontId="55" fillId="24" borderId="17" xfId="0" applyNumberFormat="1" applyFont="1" applyFill="1" applyBorder="1" applyAlignment="1">
      <alignment horizontal="right" vertical="top" wrapText="1"/>
    </xf>
    <xf numFmtId="0" fontId="55" fillId="0" borderId="17" xfId="0" applyFont="1" applyBorder="1" applyAlignment="1">
      <alignment wrapText="1"/>
    </xf>
    <xf numFmtId="0" fontId="55" fillId="24" borderId="17" xfId="0" applyFont="1" applyFill="1" applyBorder="1" applyAlignment="1">
      <alignment horizontal="center" vertical="center" wrapText="1"/>
    </xf>
    <xf numFmtId="0" fontId="55" fillId="24" borderId="17" xfId="0" applyFont="1" applyFill="1" applyBorder="1" applyAlignment="1">
      <alignment horizontal="center" wrapText="1"/>
    </xf>
    <xf numFmtId="0" fontId="55" fillId="24" borderId="17" xfId="0" applyFont="1" applyFill="1" applyBorder="1" applyAlignment="1">
      <alignment horizontal="center" vertical="center" wrapText="1"/>
    </xf>
    <xf numFmtId="0" fontId="58" fillId="0" borderId="0" xfId="0" applyFont="1" applyAlignme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58" fillId="25" borderId="18" xfId="0" applyFont="1" applyFill="1" applyBorder="1" applyAlignment="1">
      <alignment horizontal="center" vertical="center" wrapText="1"/>
    </xf>
    <xf numFmtId="0" fontId="58" fillId="0" borderId="18" xfId="0" applyFont="1" applyBorder="1" applyAlignment="1">
      <alignment horizontal="left" wrapText="1"/>
    </xf>
    <xf numFmtId="3" fontId="58" fillId="0" borderId="18" xfId="0" applyNumberFormat="1" applyFont="1" applyBorder="1" applyAlignment="1">
      <alignment horizontal="right" vertical="top" wrapText="1"/>
    </xf>
    <xf numFmtId="0" fontId="58" fillId="0" borderId="18" xfId="0" applyFont="1" applyBorder="1"/>
    <xf numFmtId="0" fontId="58" fillId="0" borderId="18" xfId="0" applyFont="1" applyBorder="1" applyAlignment="1">
      <alignment wrapText="1"/>
    </xf>
    <xf numFmtId="0" fontId="58" fillId="25" borderId="18" xfId="0" applyFont="1" applyFill="1" applyBorder="1" applyAlignment="1">
      <alignment horizontal="center" wrapText="1"/>
    </xf>
    <xf numFmtId="3" fontId="58" fillId="25" borderId="18" xfId="0" applyNumberFormat="1" applyFont="1" applyFill="1" applyBorder="1" applyAlignment="1">
      <alignment horizontal="right" vertical="top" wrapText="1"/>
    </xf>
    <xf numFmtId="0" fontId="55" fillId="24" borderId="17" xfId="0" applyFont="1" applyFill="1" applyBorder="1" applyAlignment="1">
      <alignment horizontal="center" vertical="center" wrapText="1"/>
    </xf>
    <xf numFmtId="0" fontId="61" fillId="0" borderId="0" xfId="0" applyFont="1"/>
    <xf numFmtId="0" fontId="55" fillId="26" borderId="17" xfId="0" applyFont="1" applyFill="1" applyBorder="1" applyAlignment="1">
      <alignment horizontal="center" vertical="center" wrapText="1"/>
    </xf>
    <xf numFmtId="0" fontId="55" fillId="26" borderId="17" xfId="0" applyFont="1" applyFill="1" applyBorder="1" applyAlignment="1">
      <alignment horizontal="center" wrapText="1"/>
    </xf>
    <xf numFmtId="3" fontId="55" fillId="26" borderId="17" xfId="0" applyNumberFormat="1" applyFont="1" applyFill="1" applyBorder="1" applyAlignment="1">
      <alignment horizontal="right" vertical="top" wrapText="1"/>
    </xf>
    <xf numFmtId="0" fontId="55" fillId="24" borderId="17" xfId="0" applyFont="1" applyFill="1" applyBorder="1" applyAlignment="1">
      <alignment horizontal="center" vertical="center" wrapText="1"/>
    </xf>
    <xf numFmtId="0" fontId="63" fillId="0" borderId="0" xfId="382" applyFont="1"/>
    <xf numFmtId="0" fontId="56" fillId="0" borderId="0" xfId="382" applyFont="1"/>
    <xf numFmtId="0" fontId="55" fillId="0" borderId="0" xfId="382" applyFont="1" applyAlignment="1"/>
    <xf numFmtId="0" fontId="55" fillId="0" borderId="0" xfId="382" applyFont="1"/>
    <xf numFmtId="3" fontId="55" fillId="0" borderId="17" xfId="382" applyNumberFormat="1" applyFont="1" applyBorder="1" applyAlignment="1">
      <alignment horizontal="right" vertical="center" wrapText="1"/>
    </xf>
    <xf numFmtId="0" fontId="55" fillId="0" borderId="17" xfId="382" applyFont="1" applyBorder="1" applyAlignment="1">
      <alignment vertical="center"/>
    </xf>
    <xf numFmtId="0" fontId="55" fillId="25" borderId="18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left" wrapText="1"/>
    </xf>
    <xf numFmtId="3" fontId="55" fillId="0" borderId="18" xfId="0" applyNumberFormat="1" applyFont="1" applyBorder="1" applyAlignment="1">
      <alignment horizontal="right" vertical="top" wrapText="1"/>
    </xf>
    <xf numFmtId="0" fontId="55" fillId="0" borderId="18" xfId="0" applyFont="1" applyBorder="1"/>
    <xf numFmtId="0" fontId="55" fillId="0" borderId="18" xfId="0" applyFont="1" applyBorder="1" applyAlignment="1">
      <alignment wrapText="1"/>
    </xf>
    <xf numFmtId="0" fontId="55" fillId="25" borderId="18" xfId="0" applyFont="1" applyFill="1" applyBorder="1" applyAlignment="1">
      <alignment horizontal="center" wrapText="1"/>
    </xf>
    <xf numFmtId="3" fontId="55" fillId="25" borderId="18" xfId="0" applyNumberFormat="1" applyFont="1" applyFill="1" applyBorder="1" applyAlignment="1">
      <alignment horizontal="right" vertical="top" wrapText="1"/>
    </xf>
    <xf numFmtId="0" fontId="0" fillId="0" borderId="0" xfId="0" applyFont="1"/>
    <xf numFmtId="0" fontId="55" fillId="2" borderId="24" xfId="0" applyFont="1" applyFill="1" applyBorder="1" applyAlignment="1">
      <alignment horizontal="center" vertical="center" wrapText="1"/>
    </xf>
    <xf numFmtId="0" fontId="55" fillId="0" borderId="24" xfId="0" applyFont="1" applyBorder="1" applyAlignment="1">
      <alignment horizontal="left" wrapText="1"/>
    </xf>
    <xf numFmtId="3" fontId="55" fillId="0" borderId="24" xfId="0" applyNumberFormat="1" applyFont="1" applyBorder="1" applyAlignment="1">
      <alignment horizontal="right" vertical="top" wrapText="1"/>
    </xf>
    <xf numFmtId="0" fontId="55" fillId="0" borderId="24" xfId="0" applyFont="1" applyBorder="1"/>
    <xf numFmtId="0" fontId="55" fillId="0" borderId="24" xfId="0" applyFont="1" applyBorder="1" applyAlignment="1">
      <alignment wrapText="1"/>
    </xf>
    <xf numFmtId="0" fontId="55" fillId="2" borderId="24" xfId="0" applyFont="1" applyFill="1" applyBorder="1" applyAlignment="1">
      <alignment horizontal="center" wrapText="1"/>
    </xf>
    <xf numFmtId="3" fontId="55" fillId="2" borderId="24" xfId="0" applyNumberFormat="1" applyFont="1" applyFill="1" applyBorder="1" applyAlignment="1">
      <alignment horizontal="right" vertical="top" wrapText="1"/>
    </xf>
    <xf numFmtId="0" fontId="55" fillId="24" borderId="17" xfId="0" applyFont="1" applyFill="1" applyBorder="1" applyAlignment="1">
      <alignment horizontal="center" vertical="center" wrapText="1"/>
    </xf>
    <xf numFmtId="0" fontId="55" fillId="0" borderId="17" xfId="0" applyFont="1" applyFill="1" applyBorder="1"/>
    <xf numFmtId="3" fontId="64" fillId="0" borderId="18" xfId="0" applyNumberFormat="1" applyFont="1" applyBorder="1" applyAlignment="1">
      <alignment horizontal="right" vertical="top" wrapText="1"/>
    </xf>
    <xf numFmtId="0" fontId="64" fillId="0" borderId="18" xfId="0" applyFont="1" applyBorder="1"/>
    <xf numFmtId="3" fontId="55" fillId="0" borderId="17" xfId="246" applyNumberFormat="1" applyFont="1" applyBorder="1" applyAlignment="1">
      <alignment horizontal="right" vertical="center" wrapText="1"/>
    </xf>
    <xf numFmtId="0" fontId="55" fillId="0" borderId="17" xfId="246" applyFont="1" applyBorder="1" applyAlignment="1">
      <alignment vertical="center"/>
    </xf>
    <xf numFmtId="0" fontId="55" fillId="0" borderId="25" xfId="246" applyFont="1" applyBorder="1" applyAlignment="1">
      <alignment vertical="center"/>
    </xf>
    <xf numFmtId="3" fontId="64" fillId="0" borderId="26" xfId="0" applyNumberFormat="1" applyFont="1" applyBorder="1" applyAlignment="1">
      <alignment horizontal="right" vertical="top" wrapText="1"/>
    </xf>
    <xf numFmtId="0" fontId="64" fillId="0" borderId="26" xfId="0" applyFont="1" applyBorder="1"/>
    <xf numFmtId="0" fontId="55" fillId="24" borderId="17" xfId="0" applyFont="1" applyFill="1" applyBorder="1" applyAlignment="1">
      <alignment horizontal="center" vertical="center" wrapText="1"/>
    </xf>
    <xf numFmtId="3" fontId="64" fillId="0" borderId="27" xfId="0" applyNumberFormat="1" applyFont="1" applyBorder="1" applyAlignment="1">
      <alignment horizontal="right" vertical="top" wrapText="1"/>
    </xf>
    <xf numFmtId="0" fontId="64" fillId="0" borderId="27" xfId="0" applyFont="1" applyBorder="1"/>
    <xf numFmtId="14" fontId="56" fillId="0" borderId="0" xfId="0" applyNumberFormat="1" applyFont="1"/>
    <xf numFmtId="0" fontId="64" fillId="0" borderId="0" xfId="0" applyFont="1" applyAlignment="1"/>
    <xf numFmtId="0" fontId="64" fillId="0" borderId="0" xfId="0" applyFont="1"/>
    <xf numFmtId="0" fontId="65" fillId="0" borderId="0" xfId="0" applyFont="1"/>
    <xf numFmtId="0" fontId="55" fillId="0" borderId="17" xfId="0" applyFont="1" applyBorder="1" applyAlignment="1">
      <alignment horizontal="right"/>
    </xf>
    <xf numFmtId="3" fontId="1" fillId="0" borderId="27" xfId="0" applyNumberFormat="1" applyFont="1" applyBorder="1" applyAlignment="1">
      <alignment horizontal="right" wrapText="1"/>
    </xf>
    <xf numFmtId="0" fontId="1" fillId="0" borderId="27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3" fontId="55" fillId="0" borderId="27" xfId="0" applyNumberFormat="1" applyFont="1" applyBorder="1" applyAlignment="1">
      <alignment vertical="top" wrapText="1"/>
    </xf>
    <xf numFmtId="0" fontId="55" fillId="0" borderId="27" xfId="0" applyFont="1" applyBorder="1" applyAlignment="1"/>
    <xf numFmtId="3" fontId="64" fillId="0" borderId="27" xfId="0" applyNumberFormat="1" applyFont="1" applyBorder="1" applyAlignment="1">
      <alignment vertical="top" wrapText="1"/>
    </xf>
    <xf numFmtId="0" fontId="64" fillId="0" borderId="27" xfId="0" applyFont="1" applyBorder="1" applyAlignment="1"/>
    <xf numFmtId="0" fontId="0" fillId="0" borderId="27" xfId="0" applyBorder="1" applyAlignment="1"/>
    <xf numFmtId="180" fontId="64" fillId="0" borderId="0" xfId="0" applyNumberFormat="1" applyFont="1"/>
    <xf numFmtId="3" fontId="64" fillId="0" borderId="28" xfId="0" applyNumberFormat="1" applyFont="1" applyBorder="1" applyAlignment="1">
      <alignment horizontal="right" vertical="top" wrapText="1"/>
    </xf>
    <xf numFmtId="0" fontId="64" fillId="0" borderId="28" xfId="0" applyFont="1" applyBorder="1"/>
    <xf numFmtId="0" fontId="55" fillId="24" borderId="17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55" fillId="24" borderId="22" xfId="0" applyFont="1" applyFill="1" applyBorder="1" applyAlignment="1">
      <alignment horizontal="center" vertical="center" wrapText="1"/>
    </xf>
    <xf numFmtId="0" fontId="55" fillId="24" borderId="23" xfId="0" applyFont="1" applyFill="1" applyBorder="1" applyAlignment="1">
      <alignment horizontal="center" vertical="center" wrapText="1"/>
    </xf>
    <xf numFmtId="0" fontId="55" fillId="24" borderId="19" xfId="0" applyFont="1" applyFill="1" applyBorder="1" applyAlignment="1">
      <alignment horizontal="center" vertical="center" wrapText="1"/>
    </xf>
    <xf numFmtId="0" fontId="55" fillId="24" borderId="20" xfId="0" applyFont="1" applyFill="1" applyBorder="1" applyAlignment="1">
      <alignment horizontal="center" vertical="center" wrapText="1"/>
    </xf>
    <xf numFmtId="0" fontId="55" fillId="24" borderId="21" xfId="0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/>
    </xf>
    <xf numFmtId="0" fontId="55" fillId="25" borderId="18" xfId="0" applyFont="1" applyFill="1" applyBorder="1" applyAlignment="1">
      <alignment horizontal="center" vertical="center" wrapText="1"/>
    </xf>
    <xf numFmtId="0" fontId="55" fillId="2" borderId="24" xfId="0" applyFont="1" applyFill="1" applyBorder="1" applyAlignment="1">
      <alignment horizontal="center" vertical="center" wrapText="1"/>
    </xf>
    <xf numFmtId="0" fontId="55" fillId="26" borderId="17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/>
    </xf>
    <xf numFmtId="0" fontId="58" fillId="25" borderId="18" xfId="0" applyFont="1" applyFill="1" applyBorder="1" applyAlignment="1">
      <alignment horizontal="center" vertical="center" wrapText="1"/>
    </xf>
    <xf numFmtId="0" fontId="55" fillId="26" borderId="22" xfId="0" applyFont="1" applyFill="1" applyBorder="1" applyAlignment="1">
      <alignment horizontal="center" vertical="center" wrapText="1"/>
    </xf>
    <xf numFmtId="0" fontId="55" fillId="26" borderId="23" xfId="0" applyFont="1" applyFill="1" applyBorder="1" applyAlignment="1">
      <alignment horizontal="center" vertical="center" wrapText="1"/>
    </xf>
    <xf numFmtId="0" fontId="55" fillId="26" borderId="19" xfId="0" applyFont="1" applyFill="1" applyBorder="1" applyAlignment="1">
      <alignment horizontal="center" vertical="center" wrapText="1"/>
    </xf>
    <xf numFmtId="0" fontId="55" fillId="26" borderId="20" xfId="0" applyFont="1" applyFill="1" applyBorder="1" applyAlignment="1">
      <alignment horizontal="center" vertical="center" wrapText="1"/>
    </xf>
    <xf numFmtId="0" fontId="55" fillId="26" borderId="21" xfId="0" applyFont="1" applyFill="1" applyBorder="1" applyAlignment="1">
      <alignment horizontal="center" vertical="center" wrapText="1"/>
    </xf>
    <xf numFmtId="0" fontId="55" fillId="26" borderId="28" xfId="0" applyFont="1" applyFill="1" applyBorder="1" applyAlignment="1">
      <alignment horizontal="center" vertical="center" wrapText="1"/>
    </xf>
    <xf numFmtId="0" fontId="55" fillId="26" borderId="28" xfId="0" applyFont="1" applyFill="1" applyBorder="1" applyAlignment="1">
      <alignment horizontal="center" vertical="center" wrapText="1"/>
    </xf>
    <xf numFmtId="0" fontId="55" fillId="0" borderId="28" xfId="0" applyFont="1" applyBorder="1" applyAlignment="1">
      <alignment horizontal="left" wrapText="1"/>
    </xf>
    <xf numFmtId="3" fontId="55" fillId="0" borderId="28" xfId="0" applyNumberFormat="1" applyFont="1" applyBorder="1" applyAlignment="1">
      <alignment horizontal="right" vertical="top" wrapText="1"/>
    </xf>
    <xf numFmtId="0" fontId="55" fillId="0" borderId="28" xfId="0" applyFont="1" applyBorder="1"/>
    <xf numFmtId="0" fontId="55" fillId="0" borderId="28" xfId="0" applyFont="1" applyBorder="1" applyAlignment="1">
      <alignment wrapText="1"/>
    </xf>
    <xf numFmtId="0" fontId="55" fillId="26" borderId="28" xfId="0" applyFont="1" applyFill="1" applyBorder="1" applyAlignment="1">
      <alignment horizontal="center" wrapText="1"/>
    </xf>
    <xf numFmtId="3" fontId="55" fillId="26" borderId="28" xfId="0" applyNumberFormat="1" applyFont="1" applyFill="1" applyBorder="1" applyAlignment="1">
      <alignment horizontal="right" vertical="top" wrapText="1"/>
    </xf>
    <xf numFmtId="0" fontId="66" fillId="0" borderId="0" xfId="0" applyFont="1"/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tabSelected="1"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63</v>
      </c>
      <c r="C2" s="9"/>
      <c r="D2" s="9"/>
      <c r="E2" s="9"/>
      <c r="F2" s="3"/>
      <c r="G2" s="3"/>
      <c r="H2" s="3"/>
      <c r="I2" s="3"/>
    </row>
    <row r="3" spans="2:9">
      <c r="B3" s="2" t="s">
        <v>64</v>
      </c>
      <c r="C3" s="9"/>
      <c r="D3" s="9"/>
      <c r="E3" s="9"/>
      <c r="F3" s="3"/>
      <c r="G3" s="3"/>
      <c r="H3" s="3"/>
      <c r="I3" s="3"/>
    </row>
    <row r="4" spans="2:9">
      <c r="B4" s="3" t="s">
        <v>37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23.25" customHeight="1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30.75" customHeight="1">
      <c r="B8" s="82"/>
      <c r="C8" s="4" t="s">
        <v>3</v>
      </c>
      <c r="D8" s="4" t="s">
        <v>4</v>
      </c>
      <c r="E8" s="4" t="s">
        <v>5</v>
      </c>
      <c r="F8" s="4" t="s">
        <v>17</v>
      </c>
      <c r="G8" s="4" t="s">
        <v>18</v>
      </c>
      <c r="H8" s="4" t="s">
        <v>5</v>
      </c>
      <c r="I8" s="4" t="s">
        <v>16</v>
      </c>
    </row>
    <row r="9" spans="2:9">
      <c r="B9" s="10" t="s">
        <v>0</v>
      </c>
      <c r="C9" s="7">
        <f>SUM('TST:TRT24'!C9)</f>
        <v>27</v>
      </c>
      <c r="D9" s="7">
        <f>SUM('TST:TRT24'!D9)</f>
        <v>0</v>
      </c>
      <c r="E9" s="7">
        <f>C9+D9</f>
        <v>27</v>
      </c>
      <c r="F9" s="8">
        <f>SUM('TST:TRT24'!F9)</f>
        <v>32</v>
      </c>
      <c r="G9" s="8">
        <f>SUM('TST:TRT24'!G9)</f>
        <v>29</v>
      </c>
      <c r="H9" s="8">
        <f>F9+G9</f>
        <v>61</v>
      </c>
      <c r="I9" s="8">
        <f>SUM('TST:TRT24'!I9)</f>
        <v>31</v>
      </c>
    </row>
    <row r="10" spans="2:9">
      <c r="B10" s="10" t="s">
        <v>7</v>
      </c>
      <c r="C10" s="7">
        <f>SUM('TST:TRT24'!C10)</f>
        <v>389</v>
      </c>
      <c r="D10" s="7">
        <f>SUM('TST:TRT24'!D10)</f>
        <v>16</v>
      </c>
      <c r="E10" s="7">
        <f t="shared" ref="E10:E18" si="0">C10+D10</f>
        <v>405</v>
      </c>
      <c r="F10" s="8">
        <f>SUM('TST:TRT24'!F10)</f>
        <v>255</v>
      </c>
      <c r="G10" s="8">
        <f>SUM('TST:TRT24'!G10)</f>
        <v>94</v>
      </c>
      <c r="H10" s="8">
        <f t="shared" ref="H10:H18" si="1">F10+G10</f>
        <v>349</v>
      </c>
      <c r="I10" s="8">
        <f>SUM('TST:TRT24'!I10)</f>
        <v>110</v>
      </c>
    </row>
    <row r="11" spans="2:9">
      <c r="B11" s="10" t="s">
        <v>47</v>
      </c>
      <c r="C11" s="7">
        <f>SUM('TST:TRT24'!C11)</f>
        <v>0</v>
      </c>
      <c r="D11" s="7">
        <f>SUM('TST:TRT24'!D11)</f>
        <v>0</v>
      </c>
      <c r="E11" s="7">
        <f>C11+D11</f>
        <v>0</v>
      </c>
      <c r="F11" s="8">
        <f>SUM('TST:TRT24'!F11)</f>
        <v>24</v>
      </c>
      <c r="G11" s="8">
        <f>SUM('TST:TRT24'!G11)</f>
        <v>17</v>
      </c>
      <c r="H11" s="8">
        <f>F11+G11</f>
        <v>41</v>
      </c>
      <c r="I11" s="8">
        <f>SUM('TST:TRT24'!I11)</f>
        <v>19</v>
      </c>
    </row>
    <row r="12" spans="2:9">
      <c r="B12" s="10" t="s">
        <v>8</v>
      </c>
      <c r="C12" s="7">
        <f>SUM('TST:TRT24'!C12)</f>
        <v>183</v>
      </c>
      <c r="D12" s="7">
        <f>SUM('TST:TRT24'!D12)</f>
        <v>15</v>
      </c>
      <c r="E12" s="7">
        <f t="shared" si="0"/>
        <v>198</v>
      </c>
      <c r="F12" s="8">
        <f>SUM('TST:TRT24'!F12)</f>
        <v>129</v>
      </c>
      <c r="G12" s="8">
        <f>SUM('TST:TRT24'!G12)</f>
        <v>85</v>
      </c>
      <c r="H12" s="8">
        <f t="shared" si="1"/>
        <v>214</v>
      </c>
      <c r="I12" s="8">
        <f>SUM('TST:TRT24'!I12)</f>
        <v>101</v>
      </c>
    </row>
    <row r="13" spans="2:9">
      <c r="B13" s="10" t="s">
        <v>9</v>
      </c>
      <c r="C13" s="7">
        <f>SUM('TST:TRT24'!C13)</f>
        <v>0</v>
      </c>
      <c r="D13" s="7">
        <f>SUM('TST:TRT24'!D13)</f>
        <v>0</v>
      </c>
      <c r="E13" s="7">
        <f t="shared" si="0"/>
        <v>0</v>
      </c>
      <c r="F13" s="8">
        <f>SUM('TST:TRT24'!F13)</f>
        <v>0</v>
      </c>
      <c r="G13" s="8">
        <f>SUM('TST:TRT24'!G13)</f>
        <v>0</v>
      </c>
      <c r="H13" s="8">
        <f t="shared" si="1"/>
        <v>0</v>
      </c>
      <c r="I13" s="8">
        <f>SUM('TST:TRT24'!I13)</f>
        <v>0</v>
      </c>
    </row>
    <row r="14" spans="2:9">
      <c r="B14" s="10" t="s">
        <v>10</v>
      </c>
      <c r="C14" s="7">
        <f>SUM('TST:TRT24'!C14)</f>
        <v>1457</v>
      </c>
      <c r="D14" s="7">
        <f>SUM('TST:TRT24'!D14)</f>
        <v>72</v>
      </c>
      <c r="E14" s="7">
        <f t="shared" si="0"/>
        <v>1529</v>
      </c>
      <c r="F14" s="8">
        <f>SUM('TST:TRT24'!F14)</f>
        <v>578</v>
      </c>
      <c r="G14" s="8">
        <f>SUM('TST:TRT24'!G14)</f>
        <v>149</v>
      </c>
      <c r="H14" s="8">
        <f t="shared" si="1"/>
        <v>727</v>
      </c>
      <c r="I14" s="8">
        <f>SUM('TST:TRT24'!I14)</f>
        <v>184</v>
      </c>
    </row>
    <row r="15" spans="2:9">
      <c r="B15" s="10" t="s">
        <v>11</v>
      </c>
      <c r="C15" s="7">
        <f>SUM('TST:TRT24'!C15)</f>
        <v>0</v>
      </c>
      <c r="D15" s="7">
        <f>SUM('TST:TRT24'!D15)</f>
        <v>0</v>
      </c>
      <c r="E15" s="7">
        <f t="shared" si="0"/>
        <v>0</v>
      </c>
      <c r="F15" s="8">
        <f>SUM('TST:TRT24'!F15)</f>
        <v>0</v>
      </c>
      <c r="G15" s="8">
        <f>SUM('TST:TRT24'!G15)</f>
        <v>0</v>
      </c>
      <c r="H15" s="8">
        <f t="shared" si="1"/>
        <v>0</v>
      </c>
      <c r="I15" s="8">
        <f>SUM('TST:TRT24'!I15)</f>
        <v>0</v>
      </c>
    </row>
    <row r="16" spans="2:9">
      <c r="B16" s="10" t="s">
        <v>12</v>
      </c>
      <c r="C16" s="7">
        <f>SUM('TST:TRT24'!C16)</f>
        <v>0</v>
      </c>
      <c r="D16" s="7">
        <f>SUM('TST:TRT24'!D16)</f>
        <v>0</v>
      </c>
      <c r="E16" s="7">
        <f t="shared" si="0"/>
        <v>0</v>
      </c>
      <c r="F16" s="8">
        <f>SUM('TST:TRT24'!F16)</f>
        <v>0</v>
      </c>
      <c r="G16" s="8">
        <f>SUM('TST:TRT24'!G16)</f>
        <v>0</v>
      </c>
      <c r="H16" s="8">
        <f t="shared" si="1"/>
        <v>0</v>
      </c>
      <c r="I16" s="8">
        <f>SUM('TST:TRT24'!I16)</f>
        <v>0</v>
      </c>
    </row>
    <row r="17" spans="2:9">
      <c r="B17" s="10" t="s">
        <v>1</v>
      </c>
      <c r="C17" s="7">
        <f>SUM('TST:TRT24'!C17)</f>
        <v>1469</v>
      </c>
      <c r="D17" s="7">
        <f>SUM('TST:TRT24'!D17)</f>
        <v>244</v>
      </c>
      <c r="E17" s="7">
        <f t="shared" si="0"/>
        <v>1713</v>
      </c>
      <c r="F17" s="8">
        <f>SUM('TST:TRT24'!F17)</f>
        <v>65</v>
      </c>
      <c r="G17" s="8">
        <f>SUM('TST:TRT24'!G17)</f>
        <v>21</v>
      </c>
      <c r="H17" s="8">
        <f t="shared" si="1"/>
        <v>86</v>
      </c>
      <c r="I17" s="8">
        <f>SUM('TST:TRT24'!I17)</f>
        <v>29</v>
      </c>
    </row>
    <row r="18" spans="2:9" ht="12.75" customHeight="1">
      <c r="B18" s="12" t="s">
        <v>24</v>
      </c>
      <c r="C18" s="7">
        <f>SUM('TST:TRT24'!C18)</f>
        <v>0</v>
      </c>
      <c r="D18" s="7">
        <f>SUM('TST:TRT24'!D18)</f>
        <v>0</v>
      </c>
      <c r="E18" s="7">
        <f t="shared" si="0"/>
        <v>0</v>
      </c>
      <c r="F18" s="8">
        <f>SUM('TST:TRT24'!F18)</f>
        <v>620</v>
      </c>
      <c r="G18" s="8">
        <f>SUM('TST:TRT24'!G18)</f>
        <v>453</v>
      </c>
      <c r="H18" s="8">
        <f t="shared" si="1"/>
        <v>1073</v>
      </c>
      <c r="I18" s="8">
        <f>SUM('TST:TRT24'!I18)</f>
        <v>502</v>
      </c>
    </row>
    <row r="19" spans="2:9" ht="15.75" customHeight="1">
      <c r="B19" s="6" t="s">
        <v>13</v>
      </c>
      <c r="C19" s="11">
        <f>SUM(C9:C18)</f>
        <v>3525</v>
      </c>
      <c r="D19" s="11">
        <f t="shared" ref="D19:I19" si="2">SUM(D9:D18)</f>
        <v>347</v>
      </c>
      <c r="E19" s="11">
        <f t="shared" si="2"/>
        <v>3872</v>
      </c>
      <c r="F19" s="11">
        <f t="shared" si="2"/>
        <v>1703</v>
      </c>
      <c r="G19" s="11">
        <f t="shared" si="2"/>
        <v>848</v>
      </c>
      <c r="H19" s="11">
        <f t="shared" si="2"/>
        <v>2551</v>
      </c>
      <c r="I19" s="11">
        <f t="shared" si="2"/>
        <v>976</v>
      </c>
    </row>
    <row r="22" spans="2:9">
      <c r="B22" s="1"/>
    </row>
    <row r="23" spans="2:9">
      <c r="B23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G16" sqref="G1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58"/>
      <c r="D9" s="58"/>
      <c r="E9" s="58">
        <v>0</v>
      </c>
      <c r="F9" s="59"/>
      <c r="G9" s="59"/>
      <c r="H9" s="59">
        <v>0</v>
      </c>
      <c r="I9" s="60"/>
    </row>
    <row r="10" spans="2:9">
      <c r="B10" s="10" t="s">
        <v>7</v>
      </c>
      <c r="C10" s="58"/>
      <c r="D10" s="58"/>
      <c r="E10" s="58">
        <v>0</v>
      </c>
      <c r="F10" s="59"/>
      <c r="G10" s="59"/>
      <c r="H10" s="59">
        <v>0</v>
      </c>
      <c r="I10" s="60"/>
    </row>
    <row r="11" spans="2:9">
      <c r="B11" s="10" t="s">
        <v>47</v>
      </c>
      <c r="C11" s="58"/>
      <c r="D11" s="58"/>
      <c r="E11" s="58">
        <v>0</v>
      </c>
      <c r="F11" s="59">
        <v>3</v>
      </c>
      <c r="G11" s="59">
        <v>2</v>
      </c>
      <c r="H11" s="59">
        <v>5</v>
      </c>
      <c r="I11" s="60">
        <v>2</v>
      </c>
    </row>
    <row r="12" spans="2:9">
      <c r="B12" s="10" t="s">
        <v>8</v>
      </c>
      <c r="C12" s="58">
        <v>21</v>
      </c>
      <c r="D12" s="58">
        <v>2</v>
      </c>
      <c r="E12" s="58">
        <v>23</v>
      </c>
      <c r="F12" s="59">
        <v>16</v>
      </c>
      <c r="G12" s="59">
        <v>10</v>
      </c>
      <c r="H12" s="59">
        <v>26</v>
      </c>
      <c r="I12" s="60">
        <v>10</v>
      </c>
    </row>
    <row r="13" spans="2:9">
      <c r="B13" s="10" t="s">
        <v>9</v>
      </c>
      <c r="C13" s="7"/>
      <c r="D13" s="7"/>
      <c r="E13" s="7">
        <f t="shared" ref="E13:E16" si="0">C13+D13</f>
        <v>0</v>
      </c>
      <c r="F13" s="8"/>
      <c r="G13" s="8"/>
      <c r="H13" s="8">
        <f t="shared" ref="H13:H16" si="1">F13+G13</f>
        <v>0</v>
      </c>
      <c r="I13" s="8"/>
    </row>
    <row r="14" spans="2:9">
      <c r="B14" s="10" t="s">
        <v>10</v>
      </c>
      <c r="C14" s="58">
        <v>53</v>
      </c>
      <c r="D14" s="58">
        <v>3</v>
      </c>
      <c r="E14" s="58">
        <v>56</v>
      </c>
      <c r="F14" s="58">
        <v>14</v>
      </c>
      <c r="G14" s="59">
        <v>9</v>
      </c>
      <c r="H14" s="59">
        <v>23</v>
      </c>
      <c r="I14" s="60">
        <v>11</v>
      </c>
    </row>
    <row r="15" spans="2:9">
      <c r="B15" s="10" t="s">
        <v>11</v>
      </c>
      <c r="C15" s="7"/>
      <c r="D15" s="7"/>
      <c r="E15" s="7">
        <f t="shared" si="0"/>
        <v>0</v>
      </c>
      <c r="F15" s="8"/>
      <c r="G15" s="8"/>
      <c r="H15" s="8">
        <f t="shared" si="1"/>
        <v>0</v>
      </c>
      <c r="I15" s="8"/>
    </row>
    <row r="16" spans="2:9">
      <c r="B16" s="10" t="s">
        <v>12</v>
      </c>
      <c r="C16" s="7"/>
      <c r="D16" s="7"/>
      <c r="E16" s="7">
        <f t="shared" si="0"/>
        <v>0</v>
      </c>
      <c r="F16" s="8"/>
      <c r="G16" s="8"/>
      <c r="H16" s="8">
        <f t="shared" si="1"/>
        <v>0</v>
      </c>
      <c r="I16" s="8"/>
    </row>
    <row r="17" spans="2:9">
      <c r="B17" s="10" t="s">
        <v>1</v>
      </c>
      <c r="C17" s="58">
        <v>36</v>
      </c>
      <c r="D17" s="58">
        <v>9</v>
      </c>
      <c r="E17" s="58">
        <v>45</v>
      </c>
      <c r="F17" s="59">
        <v>1</v>
      </c>
      <c r="G17" s="59">
        <v>2</v>
      </c>
      <c r="H17" s="59">
        <v>3</v>
      </c>
      <c r="I17" s="60">
        <v>5</v>
      </c>
    </row>
    <row r="18" spans="2:9">
      <c r="B18" s="12" t="s">
        <v>24</v>
      </c>
      <c r="C18" s="58"/>
      <c r="D18" s="58"/>
      <c r="E18" s="58">
        <v>0</v>
      </c>
      <c r="F18" s="59">
        <v>15</v>
      </c>
      <c r="G18" s="59">
        <v>20</v>
      </c>
      <c r="H18" s="59">
        <v>35</v>
      </c>
      <c r="I18" s="60">
        <v>22</v>
      </c>
    </row>
    <row r="19" spans="2:9">
      <c r="B19" s="14" t="s">
        <v>13</v>
      </c>
      <c r="C19" s="11">
        <f>SUM(C9:C18)</f>
        <v>110</v>
      </c>
      <c r="D19" s="11">
        <f t="shared" ref="D19:I19" si="2">SUM(D9:D18)</f>
        <v>14</v>
      </c>
      <c r="E19" s="11">
        <f t="shared" si="2"/>
        <v>124</v>
      </c>
      <c r="F19" s="11">
        <f t="shared" si="2"/>
        <v>49</v>
      </c>
      <c r="G19" s="11">
        <f t="shared" si="2"/>
        <v>43</v>
      </c>
      <c r="H19" s="11">
        <f t="shared" si="2"/>
        <v>92</v>
      </c>
      <c r="I19" s="11">
        <f t="shared" si="2"/>
        <v>50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G12" sqref="G1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27</v>
      </c>
      <c r="C2" s="9"/>
      <c r="D2" s="9"/>
      <c r="E2" s="9"/>
      <c r="F2" s="3"/>
      <c r="G2" s="3"/>
      <c r="H2" s="3"/>
      <c r="I2" s="3"/>
    </row>
    <row r="3" spans="2:9">
      <c r="B3" s="2" t="s">
        <v>28</v>
      </c>
      <c r="C3" s="9"/>
      <c r="D3" s="9"/>
      <c r="E3" s="9"/>
      <c r="F3" s="3"/>
      <c r="G3" s="3"/>
      <c r="H3" s="3"/>
      <c r="I3" s="3"/>
    </row>
    <row r="4" spans="2:9">
      <c r="B4" s="3" t="s">
        <v>29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5" t="s">
        <v>3</v>
      </c>
      <c r="D8" s="15" t="s">
        <v>4</v>
      </c>
      <c r="E8" s="15" t="s">
        <v>5</v>
      </c>
      <c r="F8" s="15" t="s">
        <v>17</v>
      </c>
      <c r="G8" s="15" t="s">
        <v>18</v>
      </c>
      <c r="H8" s="15" t="s">
        <v>5</v>
      </c>
      <c r="I8" s="15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7">
        <v>30</v>
      </c>
      <c r="D10" s="7">
        <v>1</v>
      </c>
      <c r="E10" s="7">
        <f t="shared" ref="E10:E18" si="0">C10+D10</f>
        <v>31</v>
      </c>
      <c r="F10" s="8">
        <v>25</v>
      </c>
      <c r="G10" s="8">
        <v>5</v>
      </c>
      <c r="H10" s="8">
        <f t="shared" ref="H10:H18" si="1">F10+G10</f>
        <v>30</v>
      </c>
      <c r="I10" s="8">
        <v>6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/>
      <c r="D12" s="7"/>
      <c r="E12" s="7">
        <f t="shared" si="0"/>
        <v>0</v>
      </c>
      <c r="F12" s="8"/>
      <c r="G12" s="8"/>
      <c r="H12" s="8">
        <f t="shared" si="1"/>
        <v>0</v>
      </c>
      <c r="I12" s="8"/>
    </row>
    <row r="13" spans="2:9">
      <c r="B13" s="10" t="s">
        <v>9</v>
      </c>
      <c r="C13" s="7"/>
      <c r="D13" s="7"/>
      <c r="E13" s="7">
        <f t="shared" si="0"/>
        <v>0</v>
      </c>
      <c r="F13" s="8"/>
      <c r="G13" s="8"/>
      <c r="H13" s="8">
        <f t="shared" si="1"/>
        <v>0</v>
      </c>
      <c r="I13" s="8"/>
    </row>
    <row r="14" spans="2:9">
      <c r="B14" s="10" t="s">
        <v>10</v>
      </c>
      <c r="C14" s="7">
        <v>95</v>
      </c>
      <c r="D14" s="7">
        <v>2</v>
      </c>
      <c r="E14" s="7">
        <f t="shared" si="0"/>
        <v>97</v>
      </c>
      <c r="F14" s="8">
        <v>26</v>
      </c>
      <c r="G14" s="8">
        <v>4</v>
      </c>
      <c r="H14" s="8">
        <f t="shared" si="1"/>
        <v>30</v>
      </c>
      <c r="I14" s="8">
        <v>4</v>
      </c>
    </row>
    <row r="15" spans="2:9">
      <c r="B15" s="10" t="s">
        <v>11</v>
      </c>
      <c r="C15" s="7"/>
      <c r="D15" s="7"/>
      <c r="E15" s="7">
        <f t="shared" si="0"/>
        <v>0</v>
      </c>
      <c r="F15" s="8"/>
      <c r="G15" s="8"/>
      <c r="H15" s="8">
        <f t="shared" si="1"/>
        <v>0</v>
      </c>
      <c r="I15" s="8"/>
    </row>
    <row r="16" spans="2:9">
      <c r="B16" s="10" t="s">
        <v>12</v>
      </c>
      <c r="C16" s="7"/>
      <c r="D16" s="7"/>
      <c r="E16" s="7">
        <f t="shared" si="0"/>
        <v>0</v>
      </c>
      <c r="F16" s="8"/>
      <c r="G16" s="8"/>
      <c r="H16" s="8">
        <f t="shared" si="1"/>
        <v>0</v>
      </c>
      <c r="I16" s="8"/>
    </row>
    <row r="17" spans="2:9">
      <c r="B17" s="10" t="s">
        <v>1</v>
      </c>
      <c r="C17" s="7">
        <v>83</v>
      </c>
      <c r="D17" s="7">
        <v>3</v>
      </c>
      <c r="E17" s="7">
        <f t="shared" si="0"/>
        <v>86</v>
      </c>
      <c r="F17" s="8">
        <v>1</v>
      </c>
      <c r="G17" s="8"/>
      <c r="H17" s="8">
        <f t="shared" si="1"/>
        <v>1</v>
      </c>
      <c r="I17" s="8"/>
    </row>
    <row r="18" spans="2:9">
      <c r="B18" s="12" t="s">
        <v>24</v>
      </c>
      <c r="C18" s="7"/>
      <c r="D18" s="7"/>
      <c r="E18" s="7">
        <f t="shared" si="0"/>
        <v>0</v>
      </c>
      <c r="F18" s="8">
        <v>39</v>
      </c>
      <c r="G18" s="8">
        <v>14</v>
      </c>
      <c r="H18" s="8">
        <f t="shared" si="1"/>
        <v>53</v>
      </c>
      <c r="I18" s="8">
        <v>14</v>
      </c>
    </row>
    <row r="19" spans="2:9">
      <c r="B19" s="14" t="s">
        <v>13</v>
      </c>
      <c r="C19" s="11">
        <f>SUM(C9:C18)</f>
        <v>208</v>
      </c>
      <c r="D19" s="11">
        <f t="shared" ref="D19:I19" si="2">SUM(D9:D18)</f>
        <v>6</v>
      </c>
      <c r="E19" s="11">
        <f t="shared" si="2"/>
        <v>214</v>
      </c>
      <c r="F19" s="11">
        <f t="shared" si="2"/>
        <v>91</v>
      </c>
      <c r="G19" s="11">
        <f t="shared" si="2"/>
        <v>23</v>
      </c>
      <c r="H19" s="11">
        <f t="shared" si="2"/>
        <v>114</v>
      </c>
      <c r="I19" s="11">
        <f t="shared" si="2"/>
        <v>24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I14" sqref="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7">
        <v>17</v>
      </c>
      <c r="D10" s="7"/>
      <c r="E10" s="7">
        <f t="shared" ref="E10:E11" si="0">C10+D10</f>
        <v>17</v>
      </c>
      <c r="F10" s="8">
        <v>10</v>
      </c>
      <c r="G10" s="8">
        <v>3</v>
      </c>
      <c r="H10" s="8">
        <f t="shared" ref="H10:H11" si="1">F10+G10</f>
        <v>13</v>
      </c>
      <c r="I10" s="8">
        <v>4</v>
      </c>
    </row>
    <row r="11" spans="2:9">
      <c r="B11" s="10" t="s">
        <v>47</v>
      </c>
      <c r="C11" s="7"/>
      <c r="D11" s="7"/>
      <c r="E11" s="7">
        <f t="shared" si="0"/>
        <v>0</v>
      </c>
      <c r="F11" s="8">
        <v>4</v>
      </c>
      <c r="G11" s="8">
        <v>2</v>
      </c>
      <c r="H11" s="8">
        <f t="shared" si="1"/>
        <v>6</v>
      </c>
      <c r="I11" s="8">
        <v>2</v>
      </c>
    </row>
    <row r="12" spans="2:9">
      <c r="B12" s="10" t="s">
        <v>8</v>
      </c>
      <c r="C12" s="7"/>
      <c r="D12" s="7"/>
      <c r="E12" s="7">
        <f t="shared" ref="E12:E18" si="2">C12+D12</f>
        <v>0</v>
      </c>
      <c r="F12" s="8"/>
      <c r="G12" s="8"/>
      <c r="H12" s="8">
        <f t="shared" ref="H12:H18" si="3">F12+G12</f>
        <v>0</v>
      </c>
      <c r="I12" s="8"/>
    </row>
    <row r="13" spans="2:9">
      <c r="B13" s="10" t="s">
        <v>9</v>
      </c>
      <c r="C13" s="7"/>
      <c r="D13" s="7"/>
      <c r="E13" s="7">
        <f t="shared" si="2"/>
        <v>0</v>
      </c>
      <c r="F13" s="8"/>
      <c r="G13" s="8"/>
      <c r="H13" s="8">
        <f t="shared" si="3"/>
        <v>0</v>
      </c>
      <c r="I13" s="8"/>
    </row>
    <row r="14" spans="2:9">
      <c r="B14" s="10" t="s">
        <v>10</v>
      </c>
      <c r="C14" s="7">
        <v>35</v>
      </c>
      <c r="D14" s="7"/>
      <c r="E14" s="7">
        <f t="shared" si="2"/>
        <v>35</v>
      </c>
      <c r="F14" s="8">
        <v>9</v>
      </c>
      <c r="G14" s="8"/>
      <c r="H14" s="8">
        <f t="shared" si="3"/>
        <v>9</v>
      </c>
      <c r="I14" s="8"/>
    </row>
    <row r="15" spans="2:9">
      <c r="B15" s="10" t="s">
        <v>11</v>
      </c>
      <c r="C15" s="7"/>
      <c r="D15" s="7"/>
      <c r="E15" s="7">
        <f t="shared" si="2"/>
        <v>0</v>
      </c>
      <c r="F15" s="8"/>
      <c r="G15" s="8"/>
      <c r="H15" s="8">
        <f t="shared" si="3"/>
        <v>0</v>
      </c>
      <c r="I15" s="8"/>
    </row>
    <row r="16" spans="2:9">
      <c r="B16" s="10" t="s">
        <v>12</v>
      </c>
      <c r="C16" s="7"/>
      <c r="D16" s="7"/>
      <c r="E16" s="7">
        <f t="shared" si="2"/>
        <v>0</v>
      </c>
      <c r="F16" s="8"/>
      <c r="G16" s="8"/>
      <c r="H16" s="8">
        <f t="shared" si="3"/>
        <v>0</v>
      </c>
      <c r="I16" s="8"/>
    </row>
    <row r="17" spans="2:9">
      <c r="B17" s="10" t="s">
        <v>1</v>
      </c>
      <c r="C17" s="7">
        <v>52</v>
      </c>
      <c r="D17" s="7">
        <v>1</v>
      </c>
      <c r="E17" s="7">
        <f t="shared" si="2"/>
        <v>53</v>
      </c>
      <c r="F17" s="8">
        <v>3</v>
      </c>
      <c r="G17" s="8"/>
      <c r="H17" s="8">
        <f t="shared" si="3"/>
        <v>3</v>
      </c>
      <c r="I17" s="8"/>
    </row>
    <row r="18" spans="2:9">
      <c r="B18" s="12" t="s">
        <v>24</v>
      </c>
      <c r="C18" s="7"/>
      <c r="D18" s="7"/>
      <c r="E18" s="7">
        <f t="shared" si="2"/>
        <v>0</v>
      </c>
      <c r="F18" s="8">
        <v>22</v>
      </c>
      <c r="G18" s="8">
        <v>16</v>
      </c>
      <c r="H18" s="8">
        <f t="shared" si="3"/>
        <v>38</v>
      </c>
      <c r="I18" s="8">
        <v>18</v>
      </c>
    </row>
    <row r="19" spans="2:9">
      <c r="B19" s="14" t="s">
        <v>13</v>
      </c>
      <c r="C19" s="11">
        <f>SUM(C9:C18)</f>
        <v>104</v>
      </c>
      <c r="D19" s="11">
        <f t="shared" ref="D19:I19" si="4">SUM(D9:D18)</f>
        <v>1</v>
      </c>
      <c r="E19" s="11">
        <f t="shared" si="4"/>
        <v>105</v>
      </c>
      <c r="F19" s="11">
        <f t="shared" si="4"/>
        <v>48</v>
      </c>
      <c r="G19" s="11">
        <f t="shared" si="4"/>
        <v>21</v>
      </c>
      <c r="H19" s="11">
        <f t="shared" si="4"/>
        <v>69</v>
      </c>
      <c r="I19" s="11">
        <f t="shared" si="4"/>
        <v>24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65</v>
      </c>
      <c r="C2" s="9"/>
      <c r="D2" s="9"/>
      <c r="E2" s="9"/>
      <c r="F2" s="3"/>
      <c r="G2" s="3"/>
      <c r="H2" s="3"/>
      <c r="I2" s="3"/>
    </row>
    <row r="3" spans="2:9">
      <c r="B3" s="2" t="s">
        <v>66</v>
      </c>
      <c r="C3" s="9"/>
      <c r="D3" s="9"/>
      <c r="E3" s="9"/>
      <c r="F3" s="3"/>
      <c r="G3" s="3"/>
      <c r="H3" s="3"/>
      <c r="I3" s="3"/>
    </row>
    <row r="4" spans="2:9">
      <c r="B4" s="3" t="s">
        <v>67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70"/>
      <c r="G9" s="70"/>
      <c r="H9" s="70">
        <f>F9+G9</f>
        <v>0</v>
      </c>
      <c r="I9" s="70"/>
    </row>
    <row r="10" spans="2:9">
      <c r="B10" s="10" t="s">
        <v>7</v>
      </c>
      <c r="C10" s="71">
        <v>13</v>
      </c>
      <c r="D10" s="71">
        <v>1</v>
      </c>
      <c r="E10" s="71">
        <f t="shared" ref="E10" si="0">IF(AND(C10="-",D10="-"),"-",C10+D10)</f>
        <v>14</v>
      </c>
      <c r="F10" s="72"/>
      <c r="G10" s="72"/>
      <c r="H10" s="72">
        <v>0</v>
      </c>
      <c r="I10" s="73"/>
    </row>
    <row r="11" spans="2:9">
      <c r="B11" s="10" t="s">
        <v>47</v>
      </c>
      <c r="C11" s="7"/>
      <c r="D11" s="7"/>
      <c r="E11" s="7"/>
      <c r="F11" s="70"/>
      <c r="G11" s="70"/>
      <c r="H11" s="70"/>
      <c r="I11" s="70"/>
    </row>
    <row r="12" spans="2:9">
      <c r="B12" s="10" t="s">
        <v>8</v>
      </c>
      <c r="C12" s="71"/>
      <c r="D12" s="71"/>
      <c r="E12" s="71">
        <f t="shared" ref="E12" si="1">IF(AND(C12="-",D12="-"),"-",C12+D12)</f>
        <v>0</v>
      </c>
      <c r="F12" s="72">
        <v>8</v>
      </c>
      <c r="G12" s="72">
        <v>2</v>
      </c>
      <c r="H12" s="72">
        <f t="shared" ref="H12" si="2">IF(AND(F12="-",G12="-"),"-",SUM(F12:G12))</f>
        <v>10</v>
      </c>
      <c r="I12" s="73">
        <v>1</v>
      </c>
    </row>
    <row r="13" spans="2:9">
      <c r="B13" s="10" t="s">
        <v>9</v>
      </c>
      <c r="C13" s="7"/>
      <c r="D13" s="7"/>
      <c r="E13" s="7">
        <f t="shared" ref="E13:E16" si="3">C13+D13</f>
        <v>0</v>
      </c>
      <c r="F13" s="70"/>
      <c r="G13" s="70"/>
      <c r="H13" s="70">
        <f t="shared" ref="H13:H16" si="4">F13+G13</f>
        <v>0</v>
      </c>
      <c r="I13" s="70"/>
    </row>
    <row r="14" spans="2:9">
      <c r="B14" s="10" t="s">
        <v>10</v>
      </c>
      <c r="C14" s="71">
        <v>30</v>
      </c>
      <c r="D14" s="71">
        <v>2</v>
      </c>
      <c r="E14" s="71">
        <f t="shared" ref="E14" si="5">IF(AND(C14="-",D14="-"),"-",C14+D14)</f>
        <v>32</v>
      </c>
      <c r="F14" s="72">
        <v>9</v>
      </c>
      <c r="G14" s="72"/>
      <c r="H14" s="72">
        <f>IF(AND(F14="-",G14="-"),"-",SUM(F14:G14))</f>
        <v>9</v>
      </c>
      <c r="I14" s="73"/>
    </row>
    <row r="15" spans="2:9">
      <c r="B15" s="10" t="s">
        <v>11</v>
      </c>
      <c r="C15" s="7"/>
      <c r="D15" s="7"/>
      <c r="E15" s="7">
        <f t="shared" si="3"/>
        <v>0</v>
      </c>
      <c r="F15" s="70"/>
      <c r="G15" s="70"/>
      <c r="H15" s="70">
        <f t="shared" si="4"/>
        <v>0</v>
      </c>
      <c r="I15" s="70"/>
    </row>
    <row r="16" spans="2:9">
      <c r="B16" s="10" t="s">
        <v>12</v>
      </c>
      <c r="C16" s="7"/>
      <c r="D16" s="7"/>
      <c r="E16" s="7">
        <f t="shared" si="3"/>
        <v>0</v>
      </c>
      <c r="F16" s="70"/>
      <c r="G16" s="70"/>
      <c r="H16" s="70">
        <f t="shared" si="4"/>
        <v>0</v>
      </c>
      <c r="I16" s="70"/>
    </row>
    <row r="17" spans="2:9">
      <c r="B17" s="10" t="s">
        <v>1</v>
      </c>
      <c r="C17" s="71">
        <v>21</v>
      </c>
      <c r="D17" s="71">
        <v>11</v>
      </c>
      <c r="E17" s="71">
        <f t="shared" ref="E17:E18" si="6">IF(AND(C17="-",D17="-"),"-",C17+D17)</f>
        <v>32</v>
      </c>
      <c r="F17" s="72">
        <v>1</v>
      </c>
      <c r="G17" s="72"/>
      <c r="H17" s="72">
        <f t="shared" ref="H17:H18" si="7">IF(AND(F17="-",G17="-"),"-",SUM(F17:G17))</f>
        <v>1</v>
      </c>
      <c r="I17" s="73"/>
    </row>
    <row r="18" spans="2:9">
      <c r="B18" s="12" t="s">
        <v>24</v>
      </c>
      <c r="C18" s="71"/>
      <c r="D18" s="71"/>
      <c r="E18" s="71">
        <f t="shared" si="6"/>
        <v>0</v>
      </c>
      <c r="F18" s="72">
        <v>2</v>
      </c>
      <c r="G18" s="72"/>
      <c r="H18" s="72">
        <f t="shared" si="7"/>
        <v>2</v>
      </c>
      <c r="I18" s="73"/>
    </row>
    <row r="19" spans="2:9">
      <c r="B19" s="14" t="s">
        <v>13</v>
      </c>
      <c r="C19" s="11">
        <f>SUM(C9:C18)</f>
        <v>64</v>
      </c>
      <c r="D19" s="11">
        <f t="shared" ref="D19:I19" si="8">SUM(D9:D18)</f>
        <v>14</v>
      </c>
      <c r="E19" s="11">
        <f t="shared" si="8"/>
        <v>78</v>
      </c>
      <c r="F19" s="11">
        <f t="shared" si="8"/>
        <v>20</v>
      </c>
      <c r="G19" s="11">
        <f t="shared" si="8"/>
        <v>2</v>
      </c>
      <c r="H19" s="11">
        <f t="shared" si="8"/>
        <v>22</v>
      </c>
      <c r="I19" s="11">
        <f t="shared" si="8"/>
        <v>1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D22" sqref="D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7">
        <v>18</v>
      </c>
      <c r="D10" s="7">
        <v>0</v>
      </c>
      <c r="E10" s="7">
        <f t="shared" ref="E10" si="0">C10+D10</f>
        <v>18</v>
      </c>
      <c r="F10" s="8">
        <v>19</v>
      </c>
      <c r="G10" s="8">
        <v>2</v>
      </c>
      <c r="H10" s="8">
        <f t="shared" ref="H10" si="1">F10+G10</f>
        <v>21</v>
      </c>
      <c r="I10" s="8">
        <v>2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/>
      <c r="D12" s="7"/>
      <c r="E12" s="7">
        <f t="shared" ref="E12:E18" si="2">C12+D12</f>
        <v>0</v>
      </c>
      <c r="F12" s="8"/>
      <c r="G12" s="8"/>
      <c r="H12" s="8">
        <f t="shared" ref="H12:H18" si="3">F12+G12</f>
        <v>0</v>
      </c>
      <c r="I12" s="8"/>
    </row>
    <row r="13" spans="2:9">
      <c r="B13" s="10" t="s">
        <v>9</v>
      </c>
      <c r="C13" s="7"/>
      <c r="D13" s="7"/>
      <c r="E13" s="7">
        <f t="shared" si="2"/>
        <v>0</v>
      </c>
      <c r="F13" s="8"/>
      <c r="G13" s="8"/>
      <c r="H13" s="8">
        <f t="shared" si="3"/>
        <v>0</v>
      </c>
      <c r="I13" s="8"/>
    </row>
    <row r="14" spans="2:9">
      <c r="B14" s="10" t="s">
        <v>10</v>
      </c>
      <c r="C14" s="7">
        <v>58</v>
      </c>
      <c r="D14" s="7">
        <v>2</v>
      </c>
      <c r="E14" s="7">
        <f t="shared" si="2"/>
        <v>60</v>
      </c>
      <c r="F14" s="8">
        <v>23</v>
      </c>
      <c r="G14" s="8">
        <v>4</v>
      </c>
      <c r="H14" s="8">
        <f t="shared" si="3"/>
        <v>27</v>
      </c>
      <c r="I14" s="8">
        <v>6</v>
      </c>
    </row>
    <row r="15" spans="2:9">
      <c r="B15" s="10" t="s">
        <v>11</v>
      </c>
      <c r="C15" s="7"/>
      <c r="D15" s="7"/>
      <c r="E15" s="7">
        <f t="shared" si="2"/>
        <v>0</v>
      </c>
      <c r="F15" s="8"/>
      <c r="G15" s="8"/>
      <c r="H15" s="8">
        <f t="shared" si="3"/>
        <v>0</v>
      </c>
      <c r="I15" s="8"/>
    </row>
    <row r="16" spans="2:9">
      <c r="B16" s="10" t="s">
        <v>12</v>
      </c>
      <c r="C16" s="7"/>
      <c r="D16" s="7"/>
      <c r="E16" s="7">
        <f t="shared" si="2"/>
        <v>0</v>
      </c>
      <c r="F16" s="8"/>
      <c r="G16" s="8"/>
      <c r="H16" s="8">
        <f t="shared" si="3"/>
        <v>0</v>
      </c>
      <c r="I16" s="8"/>
    </row>
    <row r="17" spans="2:9">
      <c r="B17" s="10" t="s">
        <v>1</v>
      </c>
      <c r="C17" s="7">
        <v>56</v>
      </c>
      <c r="D17" s="7">
        <v>0</v>
      </c>
      <c r="E17" s="7">
        <f t="shared" si="2"/>
        <v>56</v>
      </c>
      <c r="F17" s="8">
        <v>3</v>
      </c>
      <c r="G17" s="8">
        <v>0</v>
      </c>
      <c r="H17" s="8">
        <f t="shared" si="3"/>
        <v>3</v>
      </c>
      <c r="I17" s="8">
        <v>0</v>
      </c>
    </row>
    <row r="18" spans="2:9">
      <c r="B18" s="12" t="s">
        <v>24</v>
      </c>
      <c r="C18" s="7"/>
      <c r="D18" s="7"/>
      <c r="E18" s="7">
        <f t="shared" si="2"/>
        <v>0</v>
      </c>
      <c r="F18" s="8"/>
      <c r="G18" s="8"/>
      <c r="H18" s="8">
        <f t="shared" si="3"/>
        <v>0</v>
      </c>
      <c r="I18" s="8"/>
    </row>
    <row r="19" spans="2:9">
      <c r="B19" s="14" t="s">
        <v>13</v>
      </c>
      <c r="C19" s="11">
        <f>SUM(C9:C18)</f>
        <v>132</v>
      </c>
      <c r="D19" s="11">
        <f t="shared" ref="D19:I19" si="4">SUM(D9:D18)</f>
        <v>2</v>
      </c>
      <c r="E19" s="11">
        <f t="shared" si="4"/>
        <v>134</v>
      </c>
      <c r="F19" s="11">
        <f t="shared" si="4"/>
        <v>45</v>
      </c>
      <c r="G19" s="11">
        <f t="shared" si="4"/>
        <v>6</v>
      </c>
      <c r="H19" s="11">
        <f t="shared" si="4"/>
        <v>51</v>
      </c>
      <c r="I19" s="11">
        <f t="shared" si="4"/>
        <v>8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D15" sqref="D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67" t="s">
        <v>19</v>
      </c>
      <c r="C1" s="68"/>
      <c r="D1" s="3"/>
      <c r="E1" s="3"/>
      <c r="F1" s="3"/>
      <c r="G1" s="3"/>
      <c r="H1" s="3"/>
      <c r="I1" s="3"/>
    </row>
    <row r="2" spans="2:9">
      <c r="B2" s="67" t="s">
        <v>21</v>
      </c>
      <c r="C2" s="68" t="s">
        <v>57</v>
      </c>
      <c r="D2" s="9"/>
      <c r="E2" s="9"/>
      <c r="F2" s="3"/>
      <c r="G2" s="3"/>
      <c r="H2" s="3"/>
      <c r="I2" s="3"/>
    </row>
    <row r="3" spans="2:9">
      <c r="B3" s="67" t="s">
        <v>20</v>
      </c>
      <c r="C3" s="68" t="s">
        <v>58</v>
      </c>
      <c r="D3" s="9"/>
      <c r="E3" s="9"/>
      <c r="F3" s="3"/>
      <c r="G3" s="3"/>
      <c r="H3" s="3"/>
      <c r="I3" s="3"/>
    </row>
    <row r="4" spans="2:9">
      <c r="B4" s="68" t="s">
        <v>22</v>
      </c>
      <c r="C4" s="79">
        <v>42277</v>
      </c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80">
        <v>9</v>
      </c>
      <c r="D10" s="80">
        <v>1</v>
      </c>
      <c r="E10" s="80">
        <f t="shared" ref="E10" si="0">C10+D10</f>
        <v>10</v>
      </c>
      <c r="F10" s="81">
        <v>8</v>
      </c>
      <c r="G10" s="81">
        <v>4</v>
      </c>
      <c r="H10" s="81">
        <f t="shared" ref="H10" si="1">F10+G10</f>
        <v>12</v>
      </c>
      <c r="I10" s="81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80"/>
      <c r="D12" s="80"/>
      <c r="E12" s="80">
        <f t="shared" ref="E12:E18" si="2">C12+D12</f>
        <v>0</v>
      </c>
      <c r="F12" s="81"/>
      <c r="G12" s="81"/>
      <c r="H12" s="81">
        <f t="shared" ref="H12:H18" si="3">F12+G12</f>
        <v>0</v>
      </c>
      <c r="I12" s="81"/>
    </row>
    <row r="13" spans="2:9">
      <c r="B13" s="10" t="s">
        <v>9</v>
      </c>
      <c r="C13" s="80"/>
      <c r="D13" s="80"/>
      <c r="E13" s="80">
        <f t="shared" si="2"/>
        <v>0</v>
      </c>
      <c r="F13" s="81"/>
      <c r="G13" s="81"/>
      <c r="H13" s="81">
        <f t="shared" si="3"/>
        <v>0</v>
      </c>
      <c r="I13" s="81"/>
    </row>
    <row r="14" spans="2:9">
      <c r="B14" s="10" t="s">
        <v>10</v>
      </c>
      <c r="C14" s="80">
        <v>27</v>
      </c>
      <c r="D14" s="80"/>
      <c r="E14" s="80">
        <f t="shared" si="2"/>
        <v>27</v>
      </c>
      <c r="F14" s="81">
        <v>6</v>
      </c>
      <c r="G14" s="81"/>
      <c r="H14" s="81">
        <f t="shared" si="3"/>
        <v>6</v>
      </c>
      <c r="I14" s="81"/>
    </row>
    <row r="15" spans="2:9">
      <c r="B15" s="10" t="s">
        <v>11</v>
      </c>
      <c r="C15" s="80"/>
      <c r="D15" s="80"/>
      <c r="E15" s="80">
        <f t="shared" si="2"/>
        <v>0</v>
      </c>
      <c r="F15" s="81"/>
      <c r="G15" s="81"/>
      <c r="H15" s="81">
        <f t="shared" si="3"/>
        <v>0</v>
      </c>
      <c r="I15" s="81"/>
    </row>
    <row r="16" spans="2:9">
      <c r="B16" s="10" t="s">
        <v>12</v>
      </c>
      <c r="C16" s="80"/>
      <c r="D16" s="80"/>
      <c r="E16" s="80">
        <f t="shared" si="2"/>
        <v>0</v>
      </c>
      <c r="F16" s="81"/>
      <c r="G16" s="81"/>
      <c r="H16" s="81">
        <f t="shared" si="3"/>
        <v>0</v>
      </c>
      <c r="I16" s="81"/>
    </row>
    <row r="17" spans="2:9">
      <c r="B17" s="10" t="s">
        <v>1</v>
      </c>
      <c r="C17" s="80">
        <v>33</v>
      </c>
      <c r="D17" s="80"/>
      <c r="E17" s="80">
        <f t="shared" si="2"/>
        <v>33</v>
      </c>
      <c r="F17" s="81"/>
      <c r="G17" s="81">
        <v>1</v>
      </c>
      <c r="H17" s="81">
        <f t="shared" si="3"/>
        <v>1</v>
      </c>
      <c r="I17" s="81"/>
    </row>
    <row r="18" spans="2:9">
      <c r="B18" s="12" t="s">
        <v>24</v>
      </c>
      <c r="C18" s="80"/>
      <c r="D18" s="80"/>
      <c r="E18" s="80">
        <f t="shared" si="2"/>
        <v>0</v>
      </c>
      <c r="F18" s="81">
        <v>19</v>
      </c>
      <c r="G18" s="81">
        <v>4</v>
      </c>
      <c r="H18" s="81">
        <f t="shared" si="3"/>
        <v>23</v>
      </c>
      <c r="I18" s="81"/>
    </row>
    <row r="19" spans="2:9">
      <c r="B19" s="14" t="s">
        <v>13</v>
      </c>
      <c r="C19" s="11">
        <f>SUM(C9:C18)</f>
        <v>69</v>
      </c>
      <c r="D19" s="11">
        <f t="shared" ref="D19:I19" si="4">SUM(D9:D18)</f>
        <v>1</v>
      </c>
      <c r="E19" s="11">
        <f t="shared" si="4"/>
        <v>70</v>
      </c>
      <c r="F19" s="11">
        <f t="shared" si="4"/>
        <v>33</v>
      </c>
      <c r="G19" s="11">
        <f t="shared" si="4"/>
        <v>9</v>
      </c>
      <c r="H19" s="11">
        <f t="shared" si="4"/>
        <v>42</v>
      </c>
      <c r="I19" s="11">
        <f t="shared" si="4"/>
        <v>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G12" sqref="G1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59</v>
      </c>
      <c r="C2" s="3"/>
      <c r="D2" s="9"/>
      <c r="E2" s="9"/>
      <c r="F2" s="3"/>
      <c r="G2" s="3"/>
      <c r="H2" s="3"/>
      <c r="I2" s="3"/>
    </row>
    <row r="3" spans="2:9">
      <c r="B3" s="2" t="s">
        <v>60</v>
      </c>
      <c r="C3" s="3"/>
      <c r="D3" s="9"/>
      <c r="E3" s="9"/>
      <c r="F3" s="3"/>
      <c r="G3" s="3"/>
      <c r="H3" s="3"/>
      <c r="I3" s="3"/>
    </row>
    <row r="4" spans="2:9">
      <c r="B4" s="3" t="s">
        <v>61</v>
      </c>
      <c r="C4" s="3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41">
        <v>8</v>
      </c>
      <c r="D10" s="41">
        <v>0</v>
      </c>
      <c r="E10" s="41">
        <f t="shared" ref="E10" si="0">C10+D10</f>
        <v>8</v>
      </c>
      <c r="F10" s="42">
        <v>5</v>
      </c>
      <c r="G10" s="42">
        <v>1</v>
      </c>
      <c r="H10" s="42">
        <f t="shared" ref="H10" si="1">F10+G10</f>
        <v>6</v>
      </c>
      <c r="I10" s="42">
        <v>1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41">
        <v>0</v>
      </c>
      <c r="D12" s="41">
        <v>0</v>
      </c>
      <c r="E12" s="41">
        <f t="shared" ref="E12:E18" si="2">C12+D12</f>
        <v>0</v>
      </c>
      <c r="F12" s="42">
        <v>0</v>
      </c>
      <c r="G12" s="42">
        <v>0</v>
      </c>
      <c r="H12" s="42">
        <f t="shared" ref="H12:H18" si="3">F12+G12</f>
        <v>0</v>
      </c>
      <c r="I12" s="42">
        <v>0</v>
      </c>
    </row>
    <row r="13" spans="2:9">
      <c r="B13" s="10" t="s">
        <v>9</v>
      </c>
      <c r="C13" s="41">
        <v>0</v>
      </c>
      <c r="D13" s="41">
        <v>0</v>
      </c>
      <c r="E13" s="41">
        <f t="shared" si="2"/>
        <v>0</v>
      </c>
      <c r="F13" s="42">
        <v>0</v>
      </c>
      <c r="G13" s="42">
        <v>0</v>
      </c>
      <c r="H13" s="42">
        <f t="shared" si="3"/>
        <v>0</v>
      </c>
      <c r="I13" s="42">
        <v>0</v>
      </c>
    </row>
    <row r="14" spans="2:9">
      <c r="B14" s="10" t="s">
        <v>10</v>
      </c>
      <c r="C14" s="41">
        <v>30</v>
      </c>
      <c r="D14" s="41">
        <v>2</v>
      </c>
      <c r="E14" s="41">
        <f t="shared" si="2"/>
        <v>32</v>
      </c>
      <c r="F14" s="42">
        <v>13</v>
      </c>
      <c r="G14" s="42">
        <v>9</v>
      </c>
      <c r="H14" s="42">
        <f t="shared" si="3"/>
        <v>22</v>
      </c>
      <c r="I14" s="42">
        <v>9</v>
      </c>
    </row>
    <row r="15" spans="2:9">
      <c r="B15" s="10" t="s">
        <v>11</v>
      </c>
      <c r="C15" s="41">
        <v>0</v>
      </c>
      <c r="D15" s="41">
        <v>0</v>
      </c>
      <c r="E15" s="41">
        <f t="shared" si="2"/>
        <v>0</v>
      </c>
      <c r="F15" s="42">
        <v>0</v>
      </c>
      <c r="G15" s="42">
        <v>0</v>
      </c>
      <c r="H15" s="42">
        <f t="shared" si="3"/>
        <v>0</v>
      </c>
      <c r="I15" s="42">
        <v>0</v>
      </c>
    </row>
    <row r="16" spans="2:9">
      <c r="B16" s="10" t="s">
        <v>12</v>
      </c>
      <c r="C16" s="41">
        <v>0</v>
      </c>
      <c r="D16" s="41">
        <v>0</v>
      </c>
      <c r="E16" s="41">
        <f t="shared" si="2"/>
        <v>0</v>
      </c>
      <c r="F16" s="42">
        <v>0</v>
      </c>
      <c r="G16" s="42">
        <v>0</v>
      </c>
      <c r="H16" s="42">
        <f t="shared" si="3"/>
        <v>0</v>
      </c>
      <c r="I16" s="42">
        <v>0</v>
      </c>
    </row>
    <row r="17" spans="2:9">
      <c r="B17" s="10" t="s">
        <v>1</v>
      </c>
      <c r="C17" s="41">
        <v>28</v>
      </c>
      <c r="D17" s="41">
        <v>3</v>
      </c>
      <c r="E17" s="41">
        <f t="shared" si="2"/>
        <v>31</v>
      </c>
      <c r="F17" s="42">
        <v>0</v>
      </c>
      <c r="G17" s="42">
        <v>0</v>
      </c>
      <c r="H17" s="42">
        <f t="shared" si="3"/>
        <v>0</v>
      </c>
      <c r="I17" s="42">
        <v>0</v>
      </c>
    </row>
    <row r="18" spans="2:9">
      <c r="B18" s="12" t="s">
        <v>24</v>
      </c>
      <c r="C18" s="41">
        <v>0</v>
      </c>
      <c r="D18" s="41">
        <v>0</v>
      </c>
      <c r="E18" s="41">
        <f t="shared" si="2"/>
        <v>0</v>
      </c>
      <c r="F18" s="42">
        <v>0</v>
      </c>
      <c r="G18" s="42">
        <v>0</v>
      </c>
      <c r="H18" s="42">
        <f t="shared" si="3"/>
        <v>0</v>
      </c>
      <c r="I18" s="42">
        <v>0</v>
      </c>
    </row>
    <row r="19" spans="2:9">
      <c r="B19" s="14" t="s">
        <v>13</v>
      </c>
      <c r="C19" s="11">
        <f>SUM(C9:C18)</f>
        <v>66</v>
      </c>
      <c r="D19" s="11">
        <f t="shared" ref="D19:I19" si="4">SUM(D9:D18)</f>
        <v>5</v>
      </c>
      <c r="E19" s="11">
        <f t="shared" si="4"/>
        <v>71</v>
      </c>
      <c r="F19" s="11">
        <f t="shared" si="4"/>
        <v>18</v>
      </c>
      <c r="G19" s="11">
        <f t="shared" si="4"/>
        <v>10</v>
      </c>
      <c r="H19" s="11">
        <f t="shared" si="4"/>
        <v>28</v>
      </c>
      <c r="I19" s="11">
        <f t="shared" si="4"/>
        <v>10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7"/>
      <c r="D10" s="7"/>
      <c r="E10" s="7">
        <f t="shared" ref="E10:E18" si="0">C10+D10</f>
        <v>0</v>
      </c>
      <c r="F10" s="8"/>
      <c r="G10" s="8"/>
      <c r="H10" s="8">
        <f t="shared" ref="H10:H18" si="1">F10+G10</f>
        <v>0</v>
      </c>
      <c r="I10" s="8"/>
    </row>
    <row r="11" spans="2:9" ht="13.5" thickBot="1">
      <c r="B11" s="10" t="s">
        <v>47</v>
      </c>
      <c r="C11" s="7"/>
      <c r="D11" s="7"/>
      <c r="E11" s="7"/>
      <c r="F11" s="8"/>
      <c r="G11" s="8"/>
      <c r="H11" s="8"/>
      <c r="I11" s="8"/>
    </row>
    <row r="12" spans="2:9" ht="14.25" thickTop="1" thickBot="1">
      <c r="B12" s="10" t="s">
        <v>8</v>
      </c>
      <c r="C12" s="61">
        <v>51</v>
      </c>
      <c r="D12" s="61">
        <v>4</v>
      </c>
      <c r="E12" s="61">
        <f t="shared" ref="E12" si="2">C12+D12</f>
        <v>55</v>
      </c>
      <c r="F12" s="62">
        <f>29+8</f>
        <v>37</v>
      </c>
      <c r="G12" s="62">
        <f>10+1</f>
        <v>11</v>
      </c>
      <c r="H12" s="62">
        <f t="shared" ref="H12" si="3">F12+G12</f>
        <v>48</v>
      </c>
      <c r="I12" s="62">
        <f>11+1</f>
        <v>12</v>
      </c>
    </row>
    <row r="13" spans="2:9" ht="14.25" thickTop="1" thickBot="1">
      <c r="B13" s="10" t="s">
        <v>9</v>
      </c>
      <c r="C13" s="7"/>
      <c r="D13" s="7"/>
      <c r="E13" s="7">
        <f t="shared" si="0"/>
        <v>0</v>
      </c>
      <c r="F13" s="8"/>
      <c r="G13" s="8"/>
      <c r="H13" s="8">
        <f t="shared" si="1"/>
        <v>0</v>
      </c>
      <c r="I13" s="8"/>
    </row>
    <row r="14" spans="2:9" ht="14.25" thickTop="1" thickBot="1">
      <c r="B14" s="10" t="s">
        <v>10</v>
      </c>
      <c r="C14" s="61">
        <v>151</v>
      </c>
      <c r="D14" s="61">
        <v>2</v>
      </c>
      <c r="E14" s="61">
        <f t="shared" si="0"/>
        <v>153</v>
      </c>
      <c r="F14" s="62">
        <v>61</v>
      </c>
      <c r="G14" s="62">
        <v>8</v>
      </c>
      <c r="H14" s="62">
        <f t="shared" si="1"/>
        <v>69</v>
      </c>
      <c r="I14" s="62">
        <v>10</v>
      </c>
    </row>
    <row r="15" spans="2:9" ht="14.25" thickTop="1" thickBot="1">
      <c r="B15" s="10" t="s">
        <v>11</v>
      </c>
      <c r="C15" s="61">
        <v>0</v>
      </c>
      <c r="D15" s="61">
        <v>0</v>
      </c>
      <c r="E15" s="61">
        <f t="shared" si="0"/>
        <v>0</v>
      </c>
      <c r="F15" s="62">
        <v>0</v>
      </c>
      <c r="G15" s="62">
        <v>0</v>
      </c>
      <c r="H15" s="62">
        <f t="shared" si="1"/>
        <v>0</v>
      </c>
      <c r="I15" s="62">
        <v>0</v>
      </c>
    </row>
    <row r="16" spans="2:9" ht="14.25" thickTop="1" thickBot="1">
      <c r="B16" s="10" t="s">
        <v>12</v>
      </c>
      <c r="C16" s="61">
        <v>0</v>
      </c>
      <c r="D16" s="61">
        <v>0</v>
      </c>
      <c r="E16" s="61">
        <f t="shared" si="0"/>
        <v>0</v>
      </c>
      <c r="F16" s="62">
        <v>0</v>
      </c>
      <c r="G16" s="62">
        <v>0</v>
      </c>
      <c r="H16" s="62">
        <f t="shared" si="1"/>
        <v>0</v>
      </c>
      <c r="I16" s="62">
        <v>0</v>
      </c>
    </row>
    <row r="17" spans="2:9" ht="14.25" thickTop="1" thickBot="1">
      <c r="B17" s="10" t="s">
        <v>1</v>
      </c>
      <c r="C17" s="61">
        <v>208</v>
      </c>
      <c r="D17" s="61">
        <v>10</v>
      </c>
      <c r="E17" s="61">
        <f t="shared" si="0"/>
        <v>218</v>
      </c>
      <c r="F17" s="62">
        <v>9</v>
      </c>
      <c r="G17" s="62">
        <v>3</v>
      </c>
      <c r="H17" s="62">
        <f t="shared" si="1"/>
        <v>12</v>
      </c>
      <c r="I17" s="62">
        <v>4</v>
      </c>
    </row>
    <row r="18" spans="2:9" ht="14.25" thickTop="1" thickBot="1">
      <c r="B18" s="12" t="s">
        <v>24</v>
      </c>
      <c r="C18" s="61"/>
      <c r="D18" s="61"/>
      <c r="E18" s="61">
        <f t="shared" si="0"/>
        <v>0</v>
      </c>
      <c r="F18" s="62">
        <v>81</v>
      </c>
      <c r="G18" s="62">
        <v>48</v>
      </c>
      <c r="H18" s="62">
        <f t="shared" si="1"/>
        <v>129</v>
      </c>
      <c r="I18" s="62">
        <v>54</v>
      </c>
    </row>
    <row r="19" spans="2:9" ht="13.5" thickTop="1">
      <c r="B19" s="14" t="s">
        <v>13</v>
      </c>
      <c r="C19" s="11">
        <f>SUM(C9:C18)</f>
        <v>410</v>
      </c>
      <c r="D19" s="11">
        <f t="shared" ref="D19:I19" si="4">SUM(D9:D18)</f>
        <v>16</v>
      </c>
      <c r="E19" s="11">
        <f t="shared" si="4"/>
        <v>426</v>
      </c>
      <c r="F19" s="11">
        <f t="shared" si="4"/>
        <v>188</v>
      </c>
      <c r="G19" s="11">
        <f t="shared" si="4"/>
        <v>70</v>
      </c>
      <c r="H19" s="11">
        <f t="shared" si="4"/>
        <v>258</v>
      </c>
      <c r="I19" s="11">
        <f t="shared" si="4"/>
        <v>80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A11" sqref="A11:XFD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28" t="s">
        <v>30</v>
      </c>
      <c r="D2" s="28"/>
      <c r="E2" s="28"/>
      <c r="F2" s="3"/>
      <c r="G2" s="3"/>
      <c r="H2" s="3"/>
      <c r="I2" s="3"/>
    </row>
    <row r="3" spans="2:9">
      <c r="B3" s="2" t="s">
        <v>20</v>
      </c>
      <c r="C3" s="28"/>
      <c r="D3" s="28"/>
      <c r="E3" s="28"/>
      <c r="F3" s="3"/>
      <c r="G3" s="3"/>
      <c r="H3" s="3"/>
      <c r="I3" s="3"/>
    </row>
    <row r="4" spans="2:9">
      <c r="B4" s="3" t="s">
        <v>22</v>
      </c>
      <c r="C4" s="28"/>
      <c r="D4" s="28"/>
      <c r="E4" s="28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95" t="s">
        <v>6</v>
      </c>
      <c r="C7" s="97" t="s">
        <v>2</v>
      </c>
      <c r="D7" s="98"/>
      <c r="E7" s="99"/>
      <c r="F7" s="97" t="s">
        <v>15</v>
      </c>
      <c r="G7" s="98"/>
      <c r="H7" s="98"/>
      <c r="I7" s="99"/>
    </row>
    <row r="8" spans="2:9" ht="24">
      <c r="B8" s="96"/>
      <c r="C8" s="29" t="s">
        <v>3</v>
      </c>
      <c r="D8" s="29" t="s">
        <v>4</v>
      </c>
      <c r="E8" s="29" t="s">
        <v>5</v>
      </c>
      <c r="F8" s="29" t="s">
        <v>17</v>
      </c>
      <c r="G8" s="29" t="s">
        <v>18</v>
      </c>
      <c r="H8" s="29" t="s">
        <v>5</v>
      </c>
      <c r="I8" s="29" t="s">
        <v>16</v>
      </c>
    </row>
    <row r="9" spans="2:9">
      <c r="B9" s="10" t="s">
        <v>0</v>
      </c>
      <c r="C9" s="7">
        <v>0</v>
      </c>
      <c r="D9" s="7">
        <v>0</v>
      </c>
      <c r="E9" s="7">
        <f>C9+D9</f>
        <v>0</v>
      </c>
      <c r="F9" s="7">
        <v>0</v>
      </c>
      <c r="G9" s="7">
        <v>0</v>
      </c>
      <c r="H9" s="8">
        <f>F9+G9</f>
        <v>0</v>
      </c>
      <c r="I9" s="8">
        <v>0</v>
      </c>
    </row>
    <row r="10" spans="2:9">
      <c r="B10" s="10" t="s">
        <v>7</v>
      </c>
      <c r="C10" s="7">
        <v>8</v>
      </c>
      <c r="D10" s="7">
        <v>0</v>
      </c>
      <c r="E10" s="7">
        <f t="shared" ref="E10:E18" si="0">C10+D10</f>
        <v>8</v>
      </c>
      <c r="F10" s="8">
        <v>2</v>
      </c>
      <c r="G10" s="8">
        <v>1</v>
      </c>
      <c r="H10" s="8">
        <f t="shared" ref="H10:H18" si="1">F10+G10</f>
        <v>3</v>
      </c>
      <c r="I10" s="8">
        <v>1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>
        <v>46</v>
      </c>
      <c r="D12" s="7">
        <v>4</v>
      </c>
      <c r="E12" s="7">
        <f t="shared" si="0"/>
        <v>50</v>
      </c>
      <c r="F12" s="8">
        <v>9</v>
      </c>
      <c r="G12" s="8">
        <v>2</v>
      </c>
      <c r="H12" s="8">
        <f t="shared" si="1"/>
        <v>11</v>
      </c>
      <c r="I12" s="8">
        <v>2</v>
      </c>
    </row>
    <row r="13" spans="2:9">
      <c r="B13" s="10" t="s">
        <v>9</v>
      </c>
      <c r="C13" s="7">
        <v>0</v>
      </c>
      <c r="D13" s="7">
        <v>0</v>
      </c>
      <c r="E13" s="7">
        <f t="shared" si="0"/>
        <v>0</v>
      </c>
      <c r="F13" s="7">
        <v>0</v>
      </c>
      <c r="G13" s="7">
        <v>0</v>
      </c>
      <c r="H13" s="8">
        <f t="shared" si="1"/>
        <v>0</v>
      </c>
      <c r="I13" s="7">
        <v>0</v>
      </c>
    </row>
    <row r="14" spans="2:9">
      <c r="B14" s="10" t="s">
        <v>10</v>
      </c>
      <c r="C14" s="7">
        <v>0</v>
      </c>
      <c r="D14" s="7">
        <v>0</v>
      </c>
      <c r="E14" s="7">
        <f t="shared" si="0"/>
        <v>0</v>
      </c>
      <c r="F14" s="7">
        <v>0</v>
      </c>
      <c r="G14" s="7">
        <v>0</v>
      </c>
      <c r="H14" s="8">
        <f t="shared" si="1"/>
        <v>0</v>
      </c>
      <c r="I14" s="7">
        <v>0</v>
      </c>
    </row>
    <row r="15" spans="2:9">
      <c r="B15" s="10" t="s">
        <v>11</v>
      </c>
      <c r="C15" s="7">
        <v>0</v>
      </c>
      <c r="D15" s="7">
        <v>0</v>
      </c>
      <c r="E15" s="7">
        <f t="shared" si="0"/>
        <v>0</v>
      </c>
      <c r="F15" s="7">
        <v>0</v>
      </c>
      <c r="G15" s="7">
        <v>0</v>
      </c>
      <c r="H15" s="8">
        <f t="shared" si="1"/>
        <v>0</v>
      </c>
      <c r="I15" s="7">
        <v>0</v>
      </c>
    </row>
    <row r="16" spans="2:9">
      <c r="B16" s="10" t="s">
        <v>12</v>
      </c>
      <c r="C16" s="7">
        <v>0</v>
      </c>
      <c r="D16" s="7">
        <v>0</v>
      </c>
      <c r="E16" s="7">
        <f t="shared" si="0"/>
        <v>0</v>
      </c>
      <c r="F16" s="7">
        <v>0</v>
      </c>
      <c r="G16" s="7">
        <v>0</v>
      </c>
      <c r="H16" s="8">
        <f t="shared" si="1"/>
        <v>0</v>
      </c>
      <c r="I16" s="7">
        <v>0</v>
      </c>
    </row>
    <row r="17" spans="2:9">
      <c r="B17" s="10" t="s">
        <v>1</v>
      </c>
      <c r="C17" s="7">
        <v>0</v>
      </c>
      <c r="D17" s="7">
        <v>0</v>
      </c>
      <c r="E17" s="7">
        <f t="shared" si="0"/>
        <v>0</v>
      </c>
      <c r="F17" s="7">
        <v>0</v>
      </c>
      <c r="G17" s="7">
        <v>0</v>
      </c>
      <c r="H17" s="8">
        <f t="shared" si="1"/>
        <v>0</v>
      </c>
      <c r="I17" s="7">
        <v>0</v>
      </c>
    </row>
    <row r="18" spans="2:9">
      <c r="B18" s="12" t="s">
        <v>24</v>
      </c>
      <c r="C18" s="7">
        <v>0</v>
      </c>
      <c r="D18" s="7">
        <v>0</v>
      </c>
      <c r="E18" s="7">
        <f t="shared" si="0"/>
        <v>0</v>
      </c>
      <c r="F18" s="8">
        <v>11</v>
      </c>
      <c r="G18" s="8">
        <v>2</v>
      </c>
      <c r="H18" s="8">
        <f t="shared" si="1"/>
        <v>13</v>
      </c>
      <c r="I18" s="8">
        <v>3</v>
      </c>
    </row>
    <row r="19" spans="2:9">
      <c r="B19" s="30" t="s">
        <v>13</v>
      </c>
      <c r="C19" s="31">
        <f>SUM(C9:C18)</f>
        <v>54</v>
      </c>
      <c r="D19" s="31">
        <f t="shared" ref="D19:I19" si="2">SUM(D9:D18)</f>
        <v>4</v>
      </c>
      <c r="E19" s="31">
        <f t="shared" si="2"/>
        <v>58</v>
      </c>
      <c r="F19" s="31">
        <f t="shared" si="2"/>
        <v>22</v>
      </c>
      <c r="G19" s="31">
        <f t="shared" si="2"/>
        <v>5</v>
      </c>
      <c r="H19" s="31">
        <f t="shared" si="2"/>
        <v>27</v>
      </c>
      <c r="I19" s="31">
        <f t="shared" si="2"/>
        <v>6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A11" sqref="A11:XFD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31</v>
      </c>
      <c r="C2" s="9"/>
      <c r="D2" s="9"/>
      <c r="E2" s="9"/>
      <c r="F2" s="3"/>
      <c r="G2" s="3"/>
      <c r="H2" s="3"/>
      <c r="I2" s="3"/>
    </row>
    <row r="3" spans="2:9">
      <c r="B3" s="2" t="s">
        <v>32</v>
      </c>
      <c r="C3" s="9"/>
      <c r="D3" s="9"/>
      <c r="E3" s="9"/>
      <c r="F3" s="3"/>
      <c r="G3" s="3"/>
      <c r="H3" s="3"/>
      <c r="I3" s="3"/>
    </row>
    <row r="4" spans="2:9">
      <c r="B4" s="3" t="s">
        <v>33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27" t="s">
        <v>3</v>
      </c>
      <c r="D8" s="27" t="s">
        <v>4</v>
      </c>
      <c r="E8" s="27" t="s">
        <v>5</v>
      </c>
      <c r="F8" s="27" t="s">
        <v>17</v>
      </c>
      <c r="G8" s="27" t="s">
        <v>18</v>
      </c>
      <c r="H8" s="27" t="s">
        <v>5</v>
      </c>
      <c r="I8" s="27" t="s">
        <v>16</v>
      </c>
    </row>
    <row r="9" spans="2:9">
      <c r="B9" s="10" t="s">
        <v>0</v>
      </c>
      <c r="C9" s="7"/>
      <c r="D9" s="7"/>
      <c r="E9" s="7">
        <v>0</v>
      </c>
      <c r="F9" s="8"/>
      <c r="G9" s="8"/>
      <c r="H9" s="8">
        <v>0</v>
      </c>
      <c r="I9" s="8"/>
    </row>
    <row r="10" spans="2:9">
      <c r="B10" s="10" t="s">
        <v>7</v>
      </c>
      <c r="C10" s="7">
        <v>12</v>
      </c>
      <c r="D10" s="7"/>
      <c r="E10" s="7">
        <v>12</v>
      </c>
      <c r="F10" s="8">
        <v>7</v>
      </c>
      <c r="G10" s="8"/>
      <c r="H10" s="8">
        <v>7</v>
      </c>
      <c r="I10" s="8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/>
      <c r="D12" s="7"/>
      <c r="E12" s="7">
        <v>0</v>
      </c>
      <c r="F12" s="8"/>
      <c r="G12" s="8"/>
      <c r="H12" s="8">
        <v>0</v>
      </c>
      <c r="I12" s="8"/>
    </row>
    <row r="13" spans="2:9">
      <c r="B13" s="10" t="s">
        <v>9</v>
      </c>
      <c r="C13" s="7"/>
      <c r="D13" s="7"/>
      <c r="E13" s="7">
        <v>0</v>
      </c>
      <c r="F13" s="8"/>
      <c r="G13" s="8"/>
      <c r="H13" s="8">
        <v>0</v>
      </c>
      <c r="I13" s="8"/>
    </row>
    <row r="14" spans="2:9">
      <c r="B14" s="10" t="s">
        <v>10</v>
      </c>
      <c r="C14" s="7">
        <v>23</v>
      </c>
      <c r="D14" s="7">
        <v>1</v>
      </c>
      <c r="E14" s="7">
        <v>24</v>
      </c>
      <c r="F14" s="8">
        <v>1</v>
      </c>
      <c r="G14" s="8">
        <v>1</v>
      </c>
      <c r="H14" s="8">
        <v>2</v>
      </c>
      <c r="I14" s="8">
        <v>2</v>
      </c>
    </row>
    <row r="15" spans="2:9">
      <c r="B15" s="10" t="s">
        <v>11</v>
      </c>
      <c r="C15" s="7"/>
      <c r="D15" s="7"/>
      <c r="E15" s="7">
        <v>0</v>
      </c>
      <c r="F15" s="8"/>
      <c r="G15" s="8"/>
      <c r="H15" s="8">
        <v>0</v>
      </c>
      <c r="I15" s="8"/>
    </row>
    <row r="16" spans="2:9">
      <c r="B16" s="10" t="s">
        <v>12</v>
      </c>
      <c r="C16" s="7"/>
      <c r="D16" s="7"/>
      <c r="E16" s="7">
        <v>0</v>
      </c>
      <c r="F16" s="8"/>
      <c r="G16" s="8"/>
      <c r="H16" s="8">
        <v>0</v>
      </c>
      <c r="I16" s="8"/>
    </row>
    <row r="17" spans="2:9">
      <c r="B17" s="10" t="s">
        <v>1</v>
      </c>
      <c r="C17" s="7">
        <v>32</v>
      </c>
      <c r="D17" s="7"/>
      <c r="E17" s="7">
        <v>32</v>
      </c>
      <c r="F17" s="8">
        <v>1</v>
      </c>
      <c r="G17" s="8"/>
      <c r="H17" s="8">
        <v>1</v>
      </c>
      <c r="I17" s="8"/>
    </row>
    <row r="18" spans="2:9">
      <c r="B18" s="12" t="s">
        <v>24</v>
      </c>
      <c r="C18" s="7"/>
      <c r="D18" s="7"/>
      <c r="E18" s="7">
        <v>0</v>
      </c>
      <c r="F18" s="8">
        <v>2</v>
      </c>
      <c r="G18" s="8">
        <v>2</v>
      </c>
      <c r="H18" s="8">
        <v>4</v>
      </c>
      <c r="I18" s="8">
        <v>2</v>
      </c>
    </row>
    <row r="19" spans="2:9">
      <c r="B19" s="14" t="s">
        <v>13</v>
      </c>
      <c r="C19" s="11">
        <v>67</v>
      </c>
      <c r="D19" s="11">
        <v>1</v>
      </c>
      <c r="E19" s="11">
        <v>68</v>
      </c>
      <c r="F19" s="11">
        <v>11</v>
      </c>
      <c r="G19" s="11">
        <v>3</v>
      </c>
      <c r="H19" s="11">
        <v>14</v>
      </c>
      <c r="I19" s="11">
        <v>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opLeftCell="C1"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49</v>
      </c>
      <c r="C2" s="9"/>
      <c r="D2" s="9"/>
      <c r="E2" s="9"/>
      <c r="F2" s="3"/>
      <c r="G2" s="3"/>
      <c r="H2" s="3"/>
      <c r="I2" s="3"/>
    </row>
    <row r="3" spans="2:9">
      <c r="B3" s="2" t="s">
        <v>50</v>
      </c>
      <c r="C3" s="9"/>
      <c r="D3" s="9"/>
      <c r="E3" s="9"/>
      <c r="F3" s="3"/>
      <c r="G3" s="3"/>
      <c r="H3" s="3"/>
      <c r="I3" s="3"/>
    </row>
    <row r="4" spans="2:9">
      <c r="B4" s="3" t="s">
        <v>37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84" t="s">
        <v>6</v>
      </c>
      <c r="C7" s="86" t="s">
        <v>2</v>
      </c>
      <c r="D7" s="87"/>
      <c r="E7" s="88"/>
      <c r="F7" s="86" t="s">
        <v>15</v>
      </c>
      <c r="G7" s="87"/>
      <c r="H7" s="87"/>
      <c r="I7" s="88"/>
    </row>
    <row r="8" spans="2:9" ht="24">
      <c r="B8" s="85"/>
      <c r="C8" s="63" t="s">
        <v>3</v>
      </c>
      <c r="D8" s="63" t="s">
        <v>4</v>
      </c>
      <c r="E8" s="63" t="s">
        <v>5</v>
      </c>
      <c r="F8" s="63" t="s">
        <v>17</v>
      </c>
      <c r="G8" s="63" t="s">
        <v>18</v>
      </c>
      <c r="H8" s="63" t="s">
        <v>5</v>
      </c>
      <c r="I8" s="63" t="s">
        <v>16</v>
      </c>
    </row>
    <row r="9" spans="2:9">
      <c r="B9" s="10" t="s">
        <v>0</v>
      </c>
      <c r="C9" s="7">
        <v>27</v>
      </c>
      <c r="D9" s="7"/>
      <c r="E9" s="7">
        <f>C9+D9</f>
        <v>27</v>
      </c>
      <c r="F9" s="8">
        <v>32</v>
      </c>
      <c r="G9" s="8">
        <v>29</v>
      </c>
      <c r="H9" s="8">
        <f>F9+G9</f>
        <v>61</v>
      </c>
      <c r="I9" s="8">
        <v>31</v>
      </c>
    </row>
    <row r="10" spans="2:9">
      <c r="B10" s="10" t="s">
        <v>7</v>
      </c>
      <c r="C10" s="7"/>
      <c r="D10" s="7"/>
      <c r="E10" s="7">
        <f t="shared" ref="E10:E18" si="0">C10+D10</f>
        <v>0</v>
      </c>
      <c r="F10" s="8"/>
      <c r="G10" s="8"/>
      <c r="H10" s="8">
        <f t="shared" ref="H10:H18" si="1">F10+G10</f>
        <v>0</v>
      </c>
      <c r="I10" s="8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/>
      <c r="D12" s="7"/>
      <c r="E12" s="7">
        <f t="shared" si="0"/>
        <v>0</v>
      </c>
      <c r="F12" s="8"/>
      <c r="G12" s="8"/>
      <c r="H12" s="8">
        <f t="shared" si="1"/>
        <v>0</v>
      </c>
      <c r="I12" s="8"/>
    </row>
    <row r="13" spans="2:9">
      <c r="B13" s="10" t="s">
        <v>9</v>
      </c>
      <c r="C13" s="7"/>
      <c r="D13" s="7"/>
      <c r="E13" s="7">
        <f t="shared" si="0"/>
        <v>0</v>
      </c>
      <c r="F13" s="8"/>
      <c r="G13" s="8"/>
      <c r="H13" s="8">
        <f t="shared" si="1"/>
        <v>0</v>
      </c>
      <c r="I13" s="8"/>
    </row>
    <row r="14" spans="2:9">
      <c r="B14" s="10" t="s">
        <v>10</v>
      </c>
      <c r="C14" s="7"/>
      <c r="D14" s="7"/>
      <c r="E14" s="7">
        <f t="shared" si="0"/>
        <v>0</v>
      </c>
      <c r="F14" s="8"/>
      <c r="G14" s="8"/>
      <c r="H14" s="8">
        <f t="shared" si="1"/>
        <v>0</v>
      </c>
      <c r="I14" s="8"/>
    </row>
    <row r="15" spans="2:9">
      <c r="B15" s="10" t="s">
        <v>11</v>
      </c>
      <c r="C15" s="7"/>
      <c r="D15" s="7"/>
      <c r="E15" s="7">
        <f t="shared" si="0"/>
        <v>0</v>
      </c>
      <c r="F15" s="8"/>
      <c r="G15" s="8"/>
      <c r="H15" s="8">
        <f t="shared" si="1"/>
        <v>0</v>
      </c>
      <c r="I15" s="8"/>
    </row>
    <row r="16" spans="2:9">
      <c r="B16" s="10" t="s">
        <v>12</v>
      </c>
      <c r="C16" s="7"/>
      <c r="D16" s="7"/>
      <c r="E16" s="7">
        <f t="shared" si="0"/>
        <v>0</v>
      </c>
      <c r="F16" s="8"/>
      <c r="G16" s="8"/>
      <c r="H16" s="8">
        <f t="shared" si="1"/>
        <v>0</v>
      </c>
      <c r="I16" s="8"/>
    </row>
    <row r="17" spans="2:9">
      <c r="B17" s="10" t="s">
        <v>1</v>
      </c>
      <c r="C17" s="7"/>
      <c r="D17" s="7"/>
      <c r="E17" s="7">
        <f t="shared" si="0"/>
        <v>0</v>
      </c>
      <c r="F17" s="8"/>
      <c r="G17" s="8"/>
      <c r="H17" s="8">
        <f t="shared" si="1"/>
        <v>0</v>
      </c>
      <c r="I17" s="8"/>
    </row>
    <row r="18" spans="2:9">
      <c r="B18" s="12" t="s">
        <v>24</v>
      </c>
      <c r="C18" s="7"/>
      <c r="D18" s="7"/>
      <c r="E18" s="7">
        <f t="shared" si="0"/>
        <v>0</v>
      </c>
      <c r="F18" s="8"/>
      <c r="G18" s="8"/>
      <c r="H18" s="8">
        <f t="shared" si="1"/>
        <v>0</v>
      </c>
      <c r="I18" s="8"/>
    </row>
    <row r="19" spans="2:9">
      <c r="B19" s="14" t="s">
        <v>13</v>
      </c>
      <c r="C19" s="11">
        <f>SUM(C9:C18)</f>
        <v>27</v>
      </c>
      <c r="D19" s="11">
        <f t="shared" ref="D19:I19" si="2">SUM(D9:D18)</f>
        <v>0</v>
      </c>
      <c r="E19" s="11">
        <f t="shared" si="2"/>
        <v>27</v>
      </c>
      <c r="F19" s="11">
        <f t="shared" si="2"/>
        <v>32</v>
      </c>
      <c r="G19" s="11">
        <f t="shared" si="2"/>
        <v>29</v>
      </c>
      <c r="H19" s="11">
        <f t="shared" si="2"/>
        <v>61</v>
      </c>
      <c r="I19" s="11">
        <f t="shared" si="2"/>
        <v>31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D2" sqref="D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 t="s">
        <v>51</v>
      </c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66">
        <v>42247</v>
      </c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64"/>
      <c r="D9" s="64"/>
      <c r="E9" s="64">
        <f t="shared" ref="E9:E10" si="0">C9+D9</f>
        <v>0</v>
      </c>
      <c r="F9" s="65"/>
      <c r="G9" s="65"/>
      <c r="H9" s="65">
        <f t="shared" ref="H9:H10" si="1">F9+G9</f>
        <v>0</v>
      </c>
      <c r="I9" s="65"/>
    </row>
    <row r="10" spans="2:9">
      <c r="B10" s="10" t="s">
        <v>7</v>
      </c>
      <c r="C10" s="64">
        <v>12</v>
      </c>
      <c r="D10" s="64">
        <v>2</v>
      </c>
      <c r="E10" s="64">
        <f t="shared" si="0"/>
        <v>14</v>
      </c>
      <c r="F10" s="65">
        <v>7</v>
      </c>
      <c r="G10" s="65">
        <v>1</v>
      </c>
      <c r="H10" s="65">
        <f t="shared" si="1"/>
        <v>8</v>
      </c>
      <c r="I10" s="65">
        <v>2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64"/>
      <c r="D12" s="64"/>
      <c r="E12" s="64">
        <f t="shared" ref="E12:E18" si="2">C12+D12</f>
        <v>0</v>
      </c>
      <c r="F12" s="65"/>
      <c r="G12" s="65"/>
      <c r="H12" s="65">
        <f t="shared" ref="H12:H18" si="3">F12+G12</f>
        <v>0</v>
      </c>
      <c r="I12" s="65"/>
    </row>
    <row r="13" spans="2:9">
      <c r="B13" s="10" t="s">
        <v>9</v>
      </c>
      <c r="C13" s="64"/>
      <c r="D13" s="64"/>
      <c r="E13" s="64">
        <f t="shared" si="2"/>
        <v>0</v>
      </c>
      <c r="F13" s="65"/>
      <c r="G13" s="65"/>
      <c r="H13" s="65">
        <f t="shared" si="3"/>
        <v>0</v>
      </c>
      <c r="I13" s="65"/>
    </row>
    <row r="14" spans="2:9">
      <c r="B14" s="10" t="s">
        <v>10</v>
      </c>
      <c r="C14" s="64">
        <v>48</v>
      </c>
      <c r="D14" s="64"/>
      <c r="E14" s="64">
        <f t="shared" si="2"/>
        <v>48</v>
      </c>
      <c r="F14" s="65">
        <v>14</v>
      </c>
      <c r="G14" s="65">
        <v>1</v>
      </c>
      <c r="H14" s="65">
        <f t="shared" si="3"/>
        <v>15</v>
      </c>
      <c r="I14" s="65">
        <v>1</v>
      </c>
    </row>
    <row r="15" spans="2:9">
      <c r="B15" s="10" t="s">
        <v>11</v>
      </c>
      <c r="C15" s="64"/>
      <c r="D15" s="64"/>
      <c r="E15" s="64">
        <f t="shared" si="2"/>
        <v>0</v>
      </c>
      <c r="F15" s="65"/>
      <c r="G15" s="65"/>
      <c r="H15" s="65">
        <f t="shared" si="3"/>
        <v>0</v>
      </c>
      <c r="I15" s="65"/>
    </row>
    <row r="16" spans="2:9">
      <c r="B16" s="10" t="s">
        <v>12</v>
      </c>
      <c r="C16" s="64"/>
      <c r="D16" s="64"/>
      <c r="E16" s="64">
        <f t="shared" si="2"/>
        <v>0</v>
      </c>
      <c r="F16" s="65"/>
      <c r="G16" s="65"/>
      <c r="H16" s="65">
        <f t="shared" si="3"/>
        <v>0</v>
      </c>
      <c r="I16" s="65"/>
    </row>
    <row r="17" spans="2:9">
      <c r="B17" s="10" t="s">
        <v>1</v>
      </c>
      <c r="C17" s="64">
        <v>48</v>
      </c>
      <c r="D17" s="64"/>
      <c r="E17" s="64">
        <f t="shared" si="2"/>
        <v>48</v>
      </c>
      <c r="F17" s="65">
        <v>0</v>
      </c>
      <c r="G17" s="65">
        <v>1</v>
      </c>
      <c r="H17" s="65">
        <f t="shared" si="3"/>
        <v>1</v>
      </c>
      <c r="I17" s="65">
        <v>1</v>
      </c>
    </row>
    <row r="18" spans="2:9">
      <c r="B18" s="12" t="s">
        <v>24</v>
      </c>
      <c r="C18" s="64"/>
      <c r="D18" s="64"/>
      <c r="E18" s="64">
        <f t="shared" si="2"/>
        <v>0</v>
      </c>
      <c r="F18" s="65">
        <v>9</v>
      </c>
      <c r="G18" s="65">
        <v>6</v>
      </c>
      <c r="H18" s="65">
        <f t="shared" si="3"/>
        <v>15</v>
      </c>
      <c r="I18" s="65">
        <v>6</v>
      </c>
    </row>
    <row r="19" spans="2:9">
      <c r="B19" s="14" t="s">
        <v>13</v>
      </c>
      <c r="C19" s="11">
        <f>SUM(C9:C18)</f>
        <v>108</v>
      </c>
      <c r="D19" s="11">
        <f t="shared" ref="D19:I19" si="4">SUM(D9:D18)</f>
        <v>2</v>
      </c>
      <c r="E19" s="11">
        <f t="shared" si="4"/>
        <v>110</v>
      </c>
      <c r="F19" s="11">
        <f t="shared" si="4"/>
        <v>30</v>
      </c>
      <c r="G19" s="11">
        <f t="shared" si="4"/>
        <v>9</v>
      </c>
      <c r="H19" s="11">
        <f t="shared" si="4"/>
        <v>39</v>
      </c>
      <c r="I19" s="11">
        <f t="shared" si="4"/>
        <v>10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H24" sqref="H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7"/>
      <c r="D10" s="7"/>
      <c r="E10" s="7">
        <f t="shared" ref="E10:E18" si="0">C10+D10</f>
        <v>0</v>
      </c>
      <c r="F10" s="8"/>
      <c r="G10" s="8"/>
      <c r="H10" s="8">
        <f t="shared" ref="H10:H18" si="1">F10+G10</f>
        <v>0</v>
      </c>
      <c r="I10" s="8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>
        <v>7</v>
      </c>
      <c r="D12" s="7">
        <v>1</v>
      </c>
      <c r="E12" s="7">
        <f t="shared" ref="E12" si="2">C12+D12</f>
        <v>8</v>
      </c>
      <c r="F12" s="8">
        <v>6</v>
      </c>
      <c r="G12" s="8">
        <v>3</v>
      </c>
      <c r="H12" s="8">
        <f t="shared" ref="H12" si="3">F12+G12</f>
        <v>9</v>
      </c>
      <c r="I12" s="8">
        <v>3</v>
      </c>
    </row>
    <row r="13" spans="2:9">
      <c r="B13" s="10" t="s">
        <v>9</v>
      </c>
      <c r="C13" s="7"/>
      <c r="D13" s="7"/>
      <c r="E13" s="7">
        <f t="shared" si="0"/>
        <v>0</v>
      </c>
      <c r="F13" s="8"/>
      <c r="G13" s="8"/>
      <c r="H13" s="8">
        <f t="shared" si="1"/>
        <v>0</v>
      </c>
      <c r="I13" s="8"/>
    </row>
    <row r="14" spans="2:9">
      <c r="B14" s="10" t="s">
        <v>10</v>
      </c>
      <c r="C14" s="7">
        <v>22</v>
      </c>
      <c r="D14" s="7">
        <v>0</v>
      </c>
      <c r="E14" s="7">
        <f t="shared" si="0"/>
        <v>22</v>
      </c>
      <c r="F14" s="8">
        <v>6</v>
      </c>
      <c r="G14" s="8">
        <v>1</v>
      </c>
      <c r="H14" s="8">
        <f t="shared" si="1"/>
        <v>7</v>
      </c>
      <c r="I14" s="8">
        <v>2</v>
      </c>
    </row>
    <row r="15" spans="2:9">
      <c r="B15" s="10" t="s">
        <v>11</v>
      </c>
      <c r="C15" s="7"/>
      <c r="D15" s="7"/>
      <c r="E15" s="7">
        <f t="shared" si="0"/>
        <v>0</v>
      </c>
      <c r="F15" s="8"/>
      <c r="G15" s="8"/>
      <c r="H15" s="8">
        <f t="shared" si="1"/>
        <v>0</v>
      </c>
      <c r="I15" s="8"/>
    </row>
    <row r="16" spans="2:9">
      <c r="B16" s="10" t="s">
        <v>12</v>
      </c>
      <c r="C16" s="7"/>
      <c r="D16" s="7"/>
      <c r="E16" s="7">
        <f t="shared" si="0"/>
        <v>0</v>
      </c>
      <c r="F16" s="8"/>
      <c r="G16" s="8"/>
      <c r="H16" s="8">
        <f t="shared" si="1"/>
        <v>0</v>
      </c>
      <c r="I16" s="8"/>
    </row>
    <row r="17" spans="2:9">
      <c r="B17" s="10" t="s">
        <v>1</v>
      </c>
      <c r="C17" s="7">
        <v>22</v>
      </c>
      <c r="D17" s="7"/>
      <c r="E17" s="7">
        <f t="shared" si="0"/>
        <v>22</v>
      </c>
      <c r="F17" s="8">
        <v>2</v>
      </c>
      <c r="G17" s="8"/>
      <c r="H17" s="8">
        <f t="shared" si="1"/>
        <v>2</v>
      </c>
      <c r="I17" s="8"/>
    </row>
    <row r="18" spans="2:9">
      <c r="B18" s="12" t="s">
        <v>24</v>
      </c>
      <c r="C18" s="7"/>
      <c r="D18" s="7"/>
      <c r="E18" s="7">
        <f t="shared" si="0"/>
        <v>0</v>
      </c>
      <c r="F18" s="8">
        <v>5</v>
      </c>
      <c r="G18" s="8">
        <v>1</v>
      </c>
      <c r="H18" s="8">
        <f t="shared" si="1"/>
        <v>6</v>
      </c>
      <c r="I18" s="8">
        <v>2</v>
      </c>
    </row>
    <row r="19" spans="2:9">
      <c r="B19" s="14" t="s">
        <v>13</v>
      </c>
      <c r="C19" s="11">
        <f>SUM(C9:C18)</f>
        <v>51</v>
      </c>
      <c r="D19" s="11">
        <f t="shared" ref="D19:I19" si="4">SUM(D9:D18)</f>
        <v>1</v>
      </c>
      <c r="E19" s="11">
        <f t="shared" si="4"/>
        <v>52</v>
      </c>
      <c r="F19" s="11">
        <f t="shared" si="4"/>
        <v>19</v>
      </c>
      <c r="G19" s="11">
        <f t="shared" si="4"/>
        <v>5</v>
      </c>
      <c r="H19" s="11">
        <f t="shared" si="4"/>
        <v>24</v>
      </c>
      <c r="I19" s="11">
        <f t="shared" si="4"/>
        <v>7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E17" sqref="E1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67" t="s">
        <v>19</v>
      </c>
      <c r="C1" s="68"/>
      <c r="D1" s="68"/>
      <c r="E1" s="3"/>
      <c r="F1" s="3"/>
      <c r="G1" s="3"/>
      <c r="H1" s="3"/>
      <c r="I1" s="3"/>
    </row>
    <row r="2" spans="2:9">
      <c r="B2" s="67" t="s">
        <v>52</v>
      </c>
      <c r="C2" s="69"/>
      <c r="D2" s="69"/>
      <c r="E2" s="9"/>
      <c r="F2" s="3"/>
      <c r="G2" s="3"/>
      <c r="H2" s="3"/>
      <c r="I2" s="3"/>
    </row>
    <row r="3" spans="2:9">
      <c r="B3" s="67" t="s">
        <v>53</v>
      </c>
      <c r="C3" s="69"/>
      <c r="D3" s="69"/>
      <c r="E3" s="9"/>
      <c r="F3" s="3"/>
      <c r="G3" s="3"/>
      <c r="H3" s="3"/>
      <c r="I3" s="3"/>
    </row>
    <row r="4" spans="2:9">
      <c r="B4" s="68"/>
      <c r="C4" s="69"/>
      <c r="D4" s="6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4"/>
      <c r="D9" s="74"/>
      <c r="E9" s="74">
        <f>C9+D9</f>
        <v>0</v>
      </c>
      <c r="F9" s="75"/>
      <c r="G9" s="75"/>
      <c r="H9" s="75">
        <f>F9+G9</f>
        <v>0</v>
      </c>
      <c r="I9" s="75"/>
    </row>
    <row r="10" spans="2:9">
      <c r="B10" s="10" t="s">
        <v>7</v>
      </c>
      <c r="C10" s="76">
        <v>7</v>
      </c>
      <c r="D10" s="76">
        <v>1</v>
      </c>
      <c r="E10" s="76">
        <f>C10+D10</f>
        <v>8</v>
      </c>
      <c r="F10" s="77">
        <v>7</v>
      </c>
      <c r="G10" s="77">
        <v>0</v>
      </c>
      <c r="H10" s="77">
        <f>F10+G10</f>
        <v>7</v>
      </c>
      <c r="I10" s="77">
        <v>0</v>
      </c>
    </row>
    <row r="11" spans="2:9">
      <c r="B11" s="10" t="s">
        <v>47</v>
      </c>
      <c r="C11" s="74"/>
      <c r="D11" s="74"/>
      <c r="E11" s="74"/>
      <c r="F11" s="75"/>
      <c r="G11" s="75"/>
      <c r="H11" s="75"/>
      <c r="I11" s="75"/>
    </row>
    <row r="12" spans="2:9">
      <c r="B12" s="10" t="s">
        <v>8</v>
      </c>
      <c r="C12" s="74"/>
      <c r="D12" s="74"/>
      <c r="E12" s="74">
        <f t="shared" ref="E12:E16" si="0">C12+D12</f>
        <v>0</v>
      </c>
      <c r="F12" s="75"/>
      <c r="G12" s="75"/>
      <c r="H12" s="75">
        <f t="shared" ref="H12:H16" si="1">F12+G12</f>
        <v>0</v>
      </c>
      <c r="I12" s="75"/>
    </row>
    <row r="13" spans="2:9">
      <c r="B13" s="10" t="s">
        <v>9</v>
      </c>
      <c r="C13" s="74"/>
      <c r="D13" s="74"/>
      <c r="E13" s="74">
        <f t="shared" si="0"/>
        <v>0</v>
      </c>
      <c r="F13" s="75"/>
      <c r="G13" s="75"/>
      <c r="H13" s="75">
        <f t="shared" si="1"/>
        <v>0</v>
      </c>
      <c r="I13" s="75"/>
    </row>
    <row r="14" spans="2:9">
      <c r="B14" s="10" t="s">
        <v>10</v>
      </c>
      <c r="C14" s="76">
        <v>15</v>
      </c>
      <c r="D14" s="76">
        <v>0</v>
      </c>
      <c r="E14" s="76">
        <f>C14+D14</f>
        <v>15</v>
      </c>
      <c r="F14" s="77">
        <v>2</v>
      </c>
      <c r="G14" s="77">
        <v>1</v>
      </c>
      <c r="H14" s="77">
        <f>F14+G14</f>
        <v>3</v>
      </c>
      <c r="I14" s="77">
        <v>1</v>
      </c>
    </row>
    <row r="15" spans="2:9">
      <c r="B15" s="10" t="s">
        <v>11</v>
      </c>
      <c r="C15" s="74"/>
      <c r="D15" s="74"/>
      <c r="E15" s="74">
        <f t="shared" si="0"/>
        <v>0</v>
      </c>
      <c r="F15" s="75"/>
      <c r="G15" s="75"/>
      <c r="H15" s="75">
        <f t="shared" si="1"/>
        <v>0</v>
      </c>
      <c r="I15" s="75"/>
    </row>
    <row r="16" spans="2:9">
      <c r="B16" s="10" t="s">
        <v>12</v>
      </c>
      <c r="C16" s="74"/>
      <c r="D16" s="74"/>
      <c r="E16" s="74">
        <f t="shared" si="0"/>
        <v>0</v>
      </c>
      <c r="F16" s="75"/>
      <c r="G16" s="75"/>
      <c r="H16" s="75">
        <f t="shared" si="1"/>
        <v>0</v>
      </c>
      <c r="I16" s="75"/>
    </row>
    <row r="17" spans="2:9">
      <c r="B17" s="10" t="s">
        <v>1</v>
      </c>
      <c r="C17" s="76">
        <v>14</v>
      </c>
      <c r="D17" s="76">
        <v>0</v>
      </c>
      <c r="E17" s="76">
        <f>C17+D17</f>
        <v>14</v>
      </c>
      <c r="F17" s="77">
        <v>1</v>
      </c>
      <c r="G17" s="77">
        <v>0</v>
      </c>
      <c r="H17" s="77">
        <f>F17+G17</f>
        <v>1</v>
      </c>
      <c r="I17" s="77">
        <v>0</v>
      </c>
    </row>
    <row r="18" spans="2:9">
      <c r="B18" s="12" t="s">
        <v>24</v>
      </c>
      <c r="C18" s="78">
        <v>0</v>
      </c>
      <c r="D18" s="78">
        <v>0</v>
      </c>
      <c r="E18" s="78">
        <v>0</v>
      </c>
      <c r="F18" s="78">
        <v>5</v>
      </c>
      <c r="G18" s="78">
        <v>1</v>
      </c>
      <c r="H18" s="77">
        <f>F18+G18</f>
        <v>6</v>
      </c>
      <c r="I18" s="78">
        <v>1</v>
      </c>
    </row>
    <row r="19" spans="2:9">
      <c r="B19" s="14" t="s">
        <v>13</v>
      </c>
      <c r="C19" s="11">
        <f>SUM(C9:C18)</f>
        <v>36</v>
      </c>
      <c r="D19" s="11">
        <f t="shared" ref="D19:I19" si="2">SUM(D9:D18)</f>
        <v>1</v>
      </c>
      <c r="E19" s="11">
        <f t="shared" si="2"/>
        <v>37</v>
      </c>
      <c r="F19" s="11">
        <f t="shared" si="2"/>
        <v>15</v>
      </c>
      <c r="G19" s="11">
        <f t="shared" si="2"/>
        <v>2</v>
      </c>
      <c r="H19" s="11">
        <f t="shared" si="2"/>
        <v>17</v>
      </c>
      <c r="I19" s="11">
        <f t="shared" si="2"/>
        <v>2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E22" sqref="E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56">
        <v>10</v>
      </c>
      <c r="D10" s="56">
        <v>0</v>
      </c>
      <c r="E10" s="56">
        <f t="shared" ref="E10" si="0">C10+D10</f>
        <v>10</v>
      </c>
      <c r="F10" s="57">
        <v>4</v>
      </c>
      <c r="G10" s="57">
        <v>1</v>
      </c>
      <c r="H10" s="57">
        <v>5</v>
      </c>
      <c r="I10" s="57">
        <v>1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56">
        <v>0</v>
      </c>
      <c r="D12" s="56">
        <v>0</v>
      </c>
      <c r="E12" s="56">
        <f t="shared" ref="E12:E18" si="1">C12+D12</f>
        <v>0</v>
      </c>
      <c r="F12" s="57">
        <v>0</v>
      </c>
      <c r="G12" s="57">
        <v>0</v>
      </c>
      <c r="H12" s="57">
        <f t="shared" ref="H12:H18" si="2">F12+G12</f>
        <v>0</v>
      </c>
      <c r="I12" s="57">
        <v>0</v>
      </c>
    </row>
    <row r="13" spans="2:9">
      <c r="B13" s="10" t="s">
        <v>9</v>
      </c>
      <c r="C13" s="56">
        <v>0</v>
      </c>
      <c r="D13" s="56">
        <v>0</v>
      </c>
      <c r="E13" s="56">
        <f t="shared" si="1"/>
        <v>0</v>
      </c>
      <c r="F13" s="57">
        <v>0</v>
      </c>
      <c r="G13" s="57">
        <v>0</v>
      </c>
      <c r="H13" s="57">
        <f t="shared" si="2"/>
        <v>0</v>
      </c>
      <c r="I13" s="57">
        <v>0</v>
      </c>
    </row>
    <row r="14" spans="2:9">
      <c r="B14" s="10" t="s">
        <v>10</v>
      </c>
      <c r="C14" s="56">
        <v>23</v>
      </c>
      <c r="D14" s="56">
        <v>0</v>
      </c>
      <c r="E14" s="56">
        <f t="shared" si="1"/>
        <v>23</v>
      </c>
      <c r="F14" s="57">
        <v>5</v>
      </c>
      <c r="G14" s="57">
        <v>1</v>
      </c>
      <c r="H14" s="57">
        <f t="shared" si="2"/>
        <v>6</v>
      </c>
      <c r="I14" s="57">
        <v>2</v>
      </c>
    </row>
    <row r="15" spans="2:9">
      <c r="B15" s="10" t="s">
        <v>11</v>
      </c>
      <c r="C15" s="56">
        <v>0</v>
      </c>
      <c r="D15" s="56">
        <v>0</v>
      </c>
      <c r="E15" s="56">
        <f t="shared" si="1"/>
        <v>0</v>
      </c>
      <c r="F15" s="57">
        <v>0</v>
      </c>
      <c r="G15" s="57">
        <v>0</v>
      </c>
      <c r="H15" s="57">
        <f t="shared" si="2"/>
        <v>0</v>
      </c>
      <c r="I15" s="57">
        <v>0</v>
      </c>
    </row>
    <row r="16" spans="2:9">
      <c r="B16" s="10" t="s">
        <v>12</v>
      </c>
      <c r="C16" s="56">
        <v>0</v>
      </c>
      <c r="D16" s="56">
        <v>0</v>
      </c>
      <c r="E16" s="56">
        <f t="shared" si="1"/>
        <v>0</v>
      </c>
      <c r="F16" s="57">
        <v>0</v>
      </c>
      <c r="G16" s="57">
        <v>0</v>
      </c>
      <c r="H16" s="57">
        <f t="shared" si="2"/>
        <v>0</v>
      </c>
      <c r="I16" s="57">
        <v>0</v>
      </c>
    </row>
    <row r="17" spans="2:9">
      <c r="B17" s="10" t="s">
        <v>1</v>
      </c>
      <c r="C17" s="56">
        <v>21</v>
      </c>
      <c r="D17" s="56">
        <v>2</v>
      </c>
      <c r="E17" s="56">
        <f t="shared" si="1"/>
        <v>23</v>
      </c>
      <c r="F17" s="57">
        <v>0</v>
      </c>
      <c r="G17" s="57">
        <v>0</v>
      </c>
      <c r="H17" s="57">
        <f t="shared" si="2"/>
        <v>0</v>
      </c>
      <c r="I17" s="57">
        <v>0</v>
      </c>
    </row>
    <row r="18" spans="2:9">
      <c r="B18" s="12" t="s">
        <v>24</v>
      </c>
      <c r="C18" s="56">
        <v>0</v>
      </c>
      <c r="D18" s="56">
        <v>0</v>
      </c>
      <c r="E18" s="56">
        <f t="shared" si="1"/>
        <v>0</v>
      </c>
      <c r="F18" s="57">
        <v>6</v>
      </c>
      <c r="G18" s="57">
        <v>1</v>
      </c>
      <c r="H18" s="57">
        <f t="shared" si="2"/>
        <v>7</v>
      </c>
      <c r="I18" s="57">
        <v>1</v>
      </c>
    </row>
    <row r="19" spans="2:9">
      <c r="B19" s="14" t="s">
        <v>13</v>
      </c>
      <c r="C19" s="11">
        <f>SUM(C9:C18)</f>
        <v>54</v>
      </c>
      <c r="D19" s="11">
        <f t="shared" ref="D19:I19" si="3">SUM(D9:D18)</f>
        <v>2</v>
      </c>
      <c r="E19" s="11">
        <f t="shared" si="3"/>
        <v>56</v>
      </c>
      <c r="F19" s="11">
        <f t="shared" si="3"/>
        <v>15</v>
      </c>
      <c r="G19" s="11">
        <f t="shared" si="3"/>
        <v>3</v>
      </c>
      <c r="H19" s="11">
        <f t="shared" si="3"/>
        <v>18</v>
      </c>
      <c r="I19" s="11">
        <f t="shared" si="3"/>
        <v>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7"/>
      <c r="D10" s="7"/>
      <c r="E10" s="7">
        <f t="shared" ref="E10" si="0">C10+D10</f>
        <v>0</v>
      </c>
      <c r="F10" s="8"/>
      <c r="G10" s="8"/>
      <c r="H10" s="8">
        <f t="shared" ref="H10" si="1">F10+G10</f>
        <v>0</v>
      </c>
      <c r="I10" s="8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>
        <v>8</v>
      </c>
      <c r="D12" s="7">
        <v>0</v>
      </c>
      <c r="E12" s="7">
        <f t="shared" ref="E12:E18" si="2">C12+D12</f>
        <v>8</v>
      </c>
      <c r="F12" s="8">
        <v>2</v>
      </c>
      <c r="G12" s="8">
        <v>0</v>
      </c>
      <c r="H12" s="8">
        <f t="shared" ref="H12:H18" si="3">F12+G12</f>
        <v>2</v>
      </c>
      <c r="I12" s="8">
        <v>0</v>
      </c>
    </row>
    <row r="13" spans="2:9">
      <c r="B13" s="10" t="s">
        <v>9</v>
      </c>
      <c r="C13" s="7">
        <v>0</v>
      </c>
      <c r="D13" s="7">
        <v>0</v>
      </c>
      <c r="E13" s="7">
        <f t="shared" si="2"/>
        <v>0</v>
      </c>
      <c r="F13" s="8">
        <v>0</v>
      </c>
      <c r="G13" s="8">
        <v>0</v>
      </c>
      <c r="H13" s="8">
        <f t="shared" si="3"/>
        <v>0</v>
      </c>
      <c r="I13" s="8">
        <v>0</v>
      </c>
    </row>
    <row r="14" spans="2:9">
      <c r="B14" s="10" t="s">
        <v>10</v>
      </c>
      <c r="C14" s="7">
        <v>15</v>
      </c>
      <c r="D14" s="7">
        <v>1</v>
      </c>
      <c r="E14" s="7">
        <f t="shared" si="2"/>
        <v>16</v>
      </c>
      <c r="F14" s="8">
        <v>1</v>
      </c>
      <c r="G14" s="8">
        <v>1</v>
      </c>
      <c r="H14" s="8">
        <f t="shared" si="3"/>
        <v>2</v>
      </c>
      <c r="I14" s="8">
        <v>1</v>
      </c>
    </row>
    <row r="15" spans="2:9">
      <c r="B15" s="10" t="s">
        <v>11</v>
      </c>
      <c r="C15" s="7">
        <v>0</v>
      </c>
      <c r="D15" s="7">
        <v>0</v>
      </c>
      <c r="E15" s="7">
        <f t="shared" si="2"/>
        <v>0</v>
      </c>
      <c r="F15" s="8">
        <v>0</v>
      </c>
      <c r="G15" s="8">
        <v>0</v>
      </c>
      <c r="H15" s="8">
        <f t="shared" si="3"/>
        <v>0</v>
      </c>
      <c r="I15" s="8">
        <v>0</v>
      </c>
    </row>
    <row r="16" spans="2:9">
      <c r="B16" s="10" t="s">
        <v>12</v>
      </c>
      <c r="C16" s="7">
        <v>0</v>
      </c>
      <c r="D16" s="7">
        <v>0</v>
      </c>
      <c r="E16" s="7">
        <f t="shared" si="2"/>
        <v>0</v>
      </c>
      <c r="F16" s="8">
        <v>0</v>
      </c>
      <c r="G16" s="8">
        <v>0</v>
      </c>
      <c r="H16" s="8">
        <f t="shared" si="3"/>
        <v>0</v>
      </c>
      <c r="I16" s="8">
        <v>0</v>
      </c>
    </row>
    <row r="17" spans="2:9">
      <c r="B17" s="10" t="s">
        <v>1</v>
      </c>
      <c r="C17" s="7">
        <v>15</v>
      </c>
      <c r="D17" s="7">
        <v>0</v>
      </c>
      <c r="E17" s="7">
        <f t="shared" si="2"/>
        <v>15</v>
      </c>
      <c r="F17" s="8">
        <v>0</v>
      </c>
      <c r="G17" s="8">
        <v>1</v>
      </c>
      <c r="H17" s="8">
        <f t="shared" si="3"/>
        <v>1</v>
      </c>
      <c r="I17" s="8">
        <v>3</v>
      </c>
    </row>
    <row r="18" spans="2:9">
      <c r="B18" s="12" t="s">
        <v>24</v>
      </c>
      <c r="C18" s="7">
        <v>0</v>
      </c>
      <c r="D18" s="7">
        <v>0</v>
      </c>
      <c r="E18" s="7">
        <f t="shared" si="2"/>
        <v>0</v>
      </c>
      <c r="F18" s="8">
        <v>2</v>
      </c>
      <c r="G18" s="8">
        <v>0</v>
      </c>
      <c r="H18" s="8">
        <f t="shared" si="3"/>
        <v>2</v>
      </c>
      <c r="I18" s="8">
        <v>0</v>
      </c>
    </row>
    <row r="19" spans="2:9">
      <c r="B19" s="14" t="s">
        <v>13</v>
      </c>
      <c r="C19" s="11">
        <f>SUM(C9:C18)</f>
        <v>38</v>
      </c>
      <c r="D19" s="11">
        <f t="shared" ref="D19:I19" si="4">SUM(D9:D18)</f>
        <v>1</v>
      </c>
      <c r="E19" s="11">
        <f t="shared" si="4"/>
        <v>39</v>
      </c>
      <c r="F19" s="11">
        <f t="shared" si="4"/>
        <v>5</v>
      </c>
      <c r="G19" s="11">
        <f t="shared" si="4"/>
        <v>2</v>
      </c>
      <c r="H19" s="11">
        <f t="shared" si="4"/>
        <v>7</v>
      </c>
      <c r="I19" s="11">
        <f t="shared" si="4"/>
        <v>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A11" sqref="A11:XFD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84" t="s">
        <v>6</v>
      </c>
      <c r="C7" s="86" t="s">
        <v>2</v>
      </c>
      <c r="D7" s="87"/>
      <c r="E7" s="88"/>
      <c r="F7" s="86" t="s">
        <v>15</v>
      </c>
      <c r="G7" s="87"/>
      <c r="H7" s="87"/>
      <c r="I7" s="88"/>
    </row>
    <row r="8" spans="2:9" ht="24">
      <c r="B8" s="85"/>
      <c r="C8" s="32" t="s">
        <v>3</v>
      </c>
      <c r="D8" s="32" t="s">
        <v>4</v>
      </c>
      <c r="E8" s="32" t="s">
        <v>5</v>
      </c>
      <c r="F8" s="32" t="s">
        <v>17</v>
      </c>
      <c r="G8" s="32" t="s">
        <v>18</v>
      </c>
      <c r="H8" s="32" t="s">
        <v>5</v>
      </c>
      <c r="I8" s="32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7">
        <v>7</v>
      </c>
      <c r="D10" s="7">
        <v>1</v>
      </c>
      <c r="E10" s="7">
        <f t="shared" ref="E10:E18" si="0">C10+D10</f>
        <v>8</v>
      </c>
      <c r="F10" s="8"/>
      <c r="G10" s="8"/>
      <c r="H10" s="8">
        <f t="shared" ref="H10:H18" si="1">F10+G10</f>
        <v>0</v>
      </c>
      <c r="I10" s="8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/>
      <c r="D12" s="7"/>
      <c r="E12" s="7">
        <f t="shared" si="0"/>
        <v>0</v>
      </c>
      <c r="F12" s="8"/>
      <c r="G12" s="8"/>
      <c r="H12" s="8">
        <f t="shared" si="1"/>
        <v>0</v>
      </c>
      <c r="I12" s="8"/>
    </row>
    <row r="13" spans="2:9">
      <c r="B13" s="10" t="s">
        <v>9</v>
      </c>
      <c r="C13" s="7"/>
      <c r="D13" s="7"/>
      <c r="E13" s="7">
        <f t="shared" si="0"/>
        <v>0</v>
      </c>
      <c r="F13" s="8"/>
      <c r="G13" s="8"/>
      <c r="H13" s="8">
        <f t="shared" si="1"/>
        <v>0</v>
      </c>
      <c r="I13" s="8"/>
    </row>
    <row r="14" spans="2:9">
      <c r="B14" s="10" t="s">
        <v>10</v>
      </c>
      <c r="C14" s="7">
        <v>37</v>
      </c>
      <c r="D14" s="7">
        <v>1</v>
      </c>
      <c r="E14" s="7">
        <f t="shared" si="0"/>
        <v>38</v>
      </c>
      <c r="F14" s="8"/>
      <c r="G14" s="8"/>
      <c r="H14" s="8">
        <f t="shared" si="1"/>
        <v>0</v>
      </c>
      <c r="I14" s="8"/>
    </row>
    <row r="15" spans="2:9">
      <c r="B15" s="10" t="s">
        <v>11</v>
      </c>
      <c r="C15" s="7"/>
      <c r="D15" s="7"/>
      <c r="E15" s="7">
        <f t="shared" si="0"/>
        <v>0</v>
      </c>
      <c r="F15" s="8"/>
      <c r="G15" s="8"/>
      <c r="H15" s="8">
        <f t="shared" si="1"/>
        <v>0</v>
      </c>
      <c r="I15" s="8"/>
    </row>
    <row r="16" spans="2:9">
      <c r="B16" s="10" t="s">
        <v>12</v>
      </c>
      <c r="C16" s="7"/>
      <c r="D16" s="7"/>
      <c r="E16" s="7">
        <f t="shared" si="0"/>
        <v>0</v>
      </c>
      <c r="F16" s="8"/>
      <c r="G16" s="8"/>
      <c r="H16" s="8">
        <f t="shared" si="1"/>
        <v>0</v>
      </c>
      <c r="I16" s="8"/>
    </row>
    <row r="17" spans="2:9">
      <c r="B17" s="10" t="s">
        <v>1</v>
      </c>
      <c r="C17" s="7">
        <v>35</v>
      </c>
      <c r="D17" s="7">
        <v>5</v>
      </c>
      <c r="E17" s="7">
        <f t="shared" si="0"/>
        <v>40</v>
      </c>
      <c r="F17" s="8"/>
      <c r="G17" s="8"/>
      <c r="H17" s="8">
        <f t="shared" si="1"/>
        <v>0</v>
      </c>
      <c r="I17" s="8"/>
    </row>
    <row r="18" spans="2:9">
      <c r="B18" s="12" t="s">
        <v>24</v>
      </c>
      <c r="C18" s="7"/>
      <c r="D18" s="7"/>
      <c r="E18" s="7">
        <f t="shared" si="0"/>
        <v>0</v>
      </c>
      <c r="F18" s="8"/>
      <c r="G18" s="8"/>
      <c r="H18" s="8">
        <f t="shared" si="1"/>
        <v>0</v>
      </c>
      <c r="I18" s="8"/>
    </row>
    <row r="19" spans="2:9">
      <c r="B19" s="14" t="s">
        <v>13</v>
      </c>
      <c r="C19" s="11">
        <f>SUM(C9:C18)</f>
        <v>79</v>
      </c>
      <c r="D19" s="11">
        <f t="shared" ref="D19:I19" si="2">SUM(D9:D18)</f>
        <v>7</v>
      </c>
      <c r="E19" s="11">
        <f t="shared" si="2"/>
        <v>86</v>
      </c>
      <c r="F19" s="11">
        <f t="shared" si="2"/>
        <v>0</v>
      </c>
      <c r="G19" s="11">
        <f t="shared" si="2"/>
        <v>0</v>
      </c>
      <c r="H19" s="11">
        <f t="shared" si="2"/>
        <v>0</v>
      </c>
      <c r="I19" s="11">
        <f t="shared" si="2"/>
        <v>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54</v>
      </c>
      <c r="C2" s="28"/>
      <c r="D2" s="28"/>
      <c r="E2" s="28"/>
      <c r="F2" s="3"/>
      <c r="G2" s="3"/>
      <c r="H2" s="3"/>
      <c r="I2" s="3"/>
    </row>
    <row r="3" spans="2:9">
      <c r="B3" s="2" t="s">
        <v>55</v>
      </c>
      <c r="C3" s="28"/>
      <c r="D3" s="28"/>
      <c r="E3" s="28"/>
      <c r="F3" s="3"/>
      <c r="G3" s="3"/>
      <c r="H3" s="3"/>
      <c r="I3" s="3"/>
    </row>
    <row r="4" spans="2:9">
      <c r="B4" s="3" t="s">
        <v>56</v>
      </c>
      <c r="C4" s="28"/>
      <c r="D4" s="28"/>
      <c r="E4" s="28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00" t="s">
        <v>6</v>
      </c>
      <c r="C7" s="100" t="s">
        <v>2</v>
      </c>
      <c r="D7" s="100"/>
      <c r="E7" s="100"/>
      <c r="F7" s="100" t="s">
        <v>15</v>
      </c>
      <c r="G7" s="100"/>
      <c r="H7" s="100"/>
      <c r="I7" s="100"/>
    </row>
    <row r="8" spans="2:9" ht="24">
      <c r="B8" s="100"/>
      <c r="C8" s="101" t="s">
        <v>3</v>
      </c>
      <c r="D8" s="101" t="s">
        <v>4</v>
      </c>
      <c r="E8" s="101" t="s">
        <v>5</v>
      </c>
      <c r="F8" s="101" t="s">
        <v>17</v>
      </c>
      <c r="G8" s="101" t="s">
        <v>18</v>
      </c>
      <c r="H8" s="101" t="s">
        <v>5</v>
      </c>
      <c r="I8" s="101" t="s">
        <v>16</v>
      </c>
    </row>
    <row r="9" spans="2:9">
      <c r="B9" s="102" t="s">
        <v>0</v>
      </c>
      <c r="C9" s="103">
        <v>0</v>
      </c>
      <c r="D9" s="103">
        <v>0</v>
      </c>
      <c r="E9" s="103">
        <f>C9+D9</f>
        <v>0</v>
      </c>
      <c r="F9" s="104">
        <v>0</v>
      </c>
      <c r="G9" s="104">
        <v>0</v>
      </c>
      <c r="H9" s="104">
        <f>F9+G9</f>
        <v>0</v>
      </c>
      <c r="I9" s="104">
        <v>0</v>
      </c>
    </row>
    <row r="10" spans="2:9">
      <c r="B10" s="102" t="s">
        <v>7</v>
      </c>
      <c r="C10" s="103">
        <v>8</v>
      </c>
      <c r="D10" s="103">
        <v>0</v>
      </c>
      <c r="E10" s="103">
        <f t="shared" ref="E10:E18" si="0">C10+D10</f>
        <v>8</v>
      </c>
      <c r="F10" s="104">
        <v>3</v>
      </c>
      <c r="G10" s="104">
        <v>0</v>
      </c>
      <c r="H10" s="104">
        <f t="shared" ref="H10:H18" si="1">F10+G10</f>
        <v>3</v>
      </c>
      <c r="I10" s="104"/>
    </row>
    <row r="11" spans="2:9">
      <c r="B11" s="10" t="s">
        <v>47</v>
      </c>
      <c r="C11" s="7">
        <v>0</v>
      </c>
      <c r="D11" s="7">
        <v>0</v>
      </c>
      <c r="E11" s="7">
        <v>0</v>
      </c>
      <c r="F11" s="8">
        <v>0</v>
      </c>
      <c r="G11" s="8">
        <v>0</v>
      </c>
      <c r="H11" s="8">
        <v>0</v>
      </c>
      <c r="I11" s="8">
        <v>0</v>
      </c>
    </row>
    <row r="12" spans="2:9">
      <c r="B12" s="102" t="s">
        <v>8</v>
      </c>
      <c r="C12" s="103">
        <v>0</v>
      </c>
      <c r="D12" s="103">
        <v>0</v>
      </c>
      <c r="E12" s="103">
        <v>0</v>
      </c>
      <c r="F12" s="104">
        <v>0</v>
      </c>
      <c r="G12" s="104">
        <v>0</v>
      </c>
      <c r="H12" s="104">
        <f t="shared" si="1"/>
        <v>0</v>
      </c>
      <c r="I12" s="104">
        <v>0</v>
      </c>
    </row>
    <row r="13" spans="2:9">
      <c r="B13" s="102" t="s">
        <v>9</v>
      </c>
      <c r="C13" s="103">
        <v>0</v>
      </c>
      <c r="D13" s="103">
        <v>0</v>
      </c>
      <c r="E13" s="103">
        <f t="shared" si="0"/>
        <v>0</v>
      </c>
      <c r="F13" s="104">
        <v>0</v>
      </c>
      <c r="G13" s="104">
        <v>0</v>
      </c>
      <c r="H13" s="104">
        <f t="shared" si="1"/>
        <v>0</v>
      </c>
      <c r="I13" s="104">
        <v>0</v>
      </c>
    </row>
    <row r="14" spans="2:9">
      <c r="B14" s="102" t="s">
        <v>10</v>
      </c>
      <c r="C14" s="103">
        <v>25</v>
      </c>
      <c r="D14" s="103">
        <v>1</v>
      </c>
      <c r="E14" s="103">
        <f t="shared" si="0"/>
        <v>26</v>
      </c>
      <c r="F14" s="104">
        <v>9</v>
      </c>
      <c r="G14" s="104">
        <v>0</v>
      </c>
      <c r="H14" s="104">
        <f t="shared" si="1"/>
        <v>9</v>
      </c>
      <c r="I14" s="104">
        <v>0</v>
      </c>
    </row>
    <row r="15" spans="2:9">
      <c r="B15" s="102" t="s">
        <v>11</v>
      </c>
      <c r="C15" s="103">
        <v>0</v>
      </c>
      <c r="D15" s="103">
        <v>0</v>
      </c>
      <c r="E15" s="103">
        <f t="shared" si="0"/>
        <v>0</v>
      </c>
      <c r="F15" s="104">
        <v>0</v>
      </c>
      <c r="G15" s="104">
        <v>0</v>
      </c>
      <c r="H15" s="104">
        <f t="shared" si="1"/>
        <v>0</v>
      </c>
      <c r="I15" s="104">
        <v>0</v>
      </c>
    </row>
    <row r="16" spans="2:9">
      <c r="B16" s="102" t="s">
        <v>12</v>
      </c>
      <c r="C16" s="103">
        <v>0</v>
      </c>
      <c r="D16" s="103">
        <v>0</v>
      </c>
      <c r="E16" s="103">
        <f t="shared" si="0"/>
        <v>0</v>
      </c>
      <c r="F16" s="104">
        <v>0</v>
      </c>
      <c r="G16" s="104">
        <v>0</v>
      </c>
      <c r="H16" s="104">
        <f t="shared" si="1"/>
        <v>0</v>
      </c>
      <c r="I16" s="104">
        <v>0</v>
      </c>
    </row>
    <row r="17" spans="2:9">
      <c r="B17" s="102" t="s">
        <v>1</v>
      </c>
      <c r="C17" s="103">
        <v>28</v>
      </c>
      <c r="D17" s="103">
        <v>2</v>
      </c>
      <c r="E17" s="103">
        <f t="shared" si="0"/>
        <v>30</v>
      </c>
      <c r="F17" s="104">
        <v>1</v>
      </c>
      <c r="G17" s="104">
        <v>0</v>
      </c>
      <c r="H17" s="104">
        <f t="shared" si="1"/>
        <v>1</v>
      </c>
      <c r="I17" s="104">
        <v>0</v>
      </c>
    </row>
    <row r="18" spans="2:9">
      <c r="B18" s="105" t="s">
        <v>24</v>
      </c>
      <c r="C18" s="103">
        <v>0</v>
      </c>
      <c r="D18" s="103">
        <v>0</v>
      </c>
      <c r="E18" s="103">
        <f t="shared" si="0"/>
        <v>0</v>
      </c>
      <c r="F18" s="104">
        <v>6</v>
      </c>
      <c r="G18" s="104">
        <v>1</v>
      </c>
      <c r="H18" s="104">
        <f t="shared" si="1"/>
        <v>7</v>
      </c>
      <c r="I18" s="104">
        <v>1</v>
      </c>
    </row>
    <row r="19" spans="2:9">
      <c r="B19" s="106" t="s">
        <v>13</v>
      </c>
      <c r="C19" s="107">
        <f>SUM(C9:C18)</f>
        <v>61</v>
      </c>
      <c r="D19" s="107">
        <f t="shared" ref="D19:I19" si="2">SUM(D9:D18)</f>
        <v>3</v>
      </c>
      <c r="E19" s="107">
        <f t="shared" si="2"/>
        <v>64</v>
      </c>
      <c r="F19" s="107">
        <f t="shared" si="2"/>
        <v>19</v>
      </c>
      <c r="G19" s="107">
        <f t="shared" si="2"/>
        <v>1</v>
      </c>
      <c r="H19" s="107">
        <f t="shared" si="2"/>
        <v>20</v>
      </c>
      <c r="I19" s="107">
        <f t="shared" si="2"/>
        <v>1</v>
      </c>
    </row>
    <row r="22" spans="2:9">
      <c r="B22" s="108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C11" sqref="C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t="s">
        <v>34</v>
      </c>
      <c r="C2" s="33" t="s">
        <v>35</v>
      </c>
      <c r="D2" s="34"/>
      <c r="E2" s="34"/>
      <c r="F2" s="35"/>
      <c r="G2" s="36"/>
      <c r="H2" s="36"/>
      <c r="I2" s="36"/>
    </row>
    <row r="3" spans="2:9">
      <c r="B3" s="2" t="s">
        <v>36</v>
      </c>
      <c r="C3" s="9"/>
      <c r="D3" s="9"/>
      <c r="E3" s="9"/>
      <c r="F3" s="3"/>
      <c r="G3" s="3"/>
      <c r="H3" s="3"/>
      <c r="I3" s="3"/>
    </row>
    <row r="4" spans="2:9">
      <c r="B4" s="3" t="s">
        <v>37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32" t="s">
        <v>3</v>
      </c>
      <c r="D8" s="32" t="s">
        <v>4</v>
      </c>
      <c r="E8" s="32" t="s">
        <v>5</v>
      </c>
      <c r="F8" s="32" t="s">
        <v>17</v>
      </c>
      <c r="G8" s="32" t="s">
        <v>18</v>
      </c>
      <c r="H8" s="32" t="s">
        <v>5</v>
      </c>
      <c r="I8" s="32" t="s">
        <v>16</v>
      </c>
    </row>
    <row r="9" spans="2:9">
      <c r="B9" s="10" t="s">
        <v>0</v>
      </c>
      <c r="C9" s="37">
        <v>0</v>
      </c>
      <c r="D9" s="37">
        <v>0</v>
      </c>
      <c r="E9" s="37">
        <v>0</v>
      </c>
      <c r="F9" s="38">
        <v>0</v>
      </c>
      <c r="G9" s="38">
        <v>0</v>
      </c>
      <c r="H9" s="38">
        <v>0</v>
      </c>
      <c r="I9" s="38">
        <v>0</v>
      </c>
    </row>
    <row r="10" spans="2:9">
      <c r="B10" s="10" t="s">
        <v>7</v>
      </c>
      <c r="C10" s="37">
        <v>0</v>
      </c>
      <c r="D10" s="37">
        <v>0</v>
      </c>
      <c r="E10" s="37">
        <v>0</v>
      </c>
      <c r="F10" s="38">
        <v>0</v>
      </c>
      <c r="G10" s="38">
        <v>0</v>
      </c>
      <c r="H10" s="38">
        <v>0</v>
      </c>
      <c r="I10" s="38">
        <v>0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37">
        <v>50</v>
      </c>
      <c r="D12" s="37">
        <v>4</v>
      </c>
      <c r="E12" s="37">
        <v>54</v>
      </c>
      <c r="F12" s="38">
        <v>33</v>
      </c>
      <c r="G12" s="38">
        <v>27</v>
      </c>
      <c r="H12" s="38">
        <v>61</v>
      </c>
      <c r="I12" s="38">
        <v>35</v>
      </c>
    </row>
    <row r="13" spans="2:9">
      <c r="B13" s="10" t="s">
        <v>9</v>
      </c>
      <c r="C13" s="37">
        <v>0</v>
      </c>
      <c r="D13" s="37">
        <v>0</v>
      </c>
      <c r="E13" s="37">
        <v>0</v>
      </c>
      <c r="F13" s="38">
        <v>0</v>
      </c>
      <c r="G13" s="38">
        <v>0</v>
      </c>
      <c r="H13" s="38">
        <v>0</v>
      </c>
      <c r="I13" s="38">
        <v>0</v>
      </c>
    </row>
    <row r="14" spans="2:9">
      <c r="B14" s="10" t="s">
        <v>10</v>
      </c>
      <c r="C14" s="37">
        <v>140</v>
      </c>
      <c r="D14" s="37">
        <v>6</v>
      </c>
      <c r="E14" s="37">
        <v>146</v>
      </c>
      <c r="F14" s="38">
        <v>70</v>
      </c>
      <c r="G14" s="38">
        <v>25</v>
      </c>
      <c r="H14" s="38">
        <v>95</v>
      </c>
      <c r="I14" s="38">
        <v>32</v>
      </c>
    </row>
    <row r="15" spans="2:9">
      <c r="B15" s="10" t="s">
        <v>11</v>
      </c>
      <c r="C15" s="37">
        <v>0</v>
      </c>
      <c r="D15" s="37">
        <v>0</v>
      </c>
      <c r="E15" s="37">
        <v>0</v>
      </c>
      <c r="F15" s="38">
        <v>0</v>
      </c>
      <c r="G15" s="38">
        <v>0</v>
      </c>
      <c r="H15" s="38">
        <v>0</v>
      </c>
      <c r="I15" s="38">
        <v>0</v>
      </c>
    </row>
    <row r="16" spans="2:9">
      <c r="B16" s="10" t="s">
        <v>12</v>
      </c>
      <c r="C16" s="37">
        <v>0</v>
      </c>
      <c r="D16" s="37">
        <v>0</v>
      </c>
      <c r="E16" s="37">
        <v>0</v>
      </c>
      <c r="F16" s="38">
        <v>0</v>
      </c>
      <c r="G16" s="38">
        <v>0</v>
      </c>
      <c r="H16" s="38">
        <v>0</v>
      </c>
      <c r="I16" s="38">
        <v>0</v>
      </c>
    </row>
    <row r="17" spans="2:9">
      <c r="B17" s="10" t="s">
        <v>1</v>
      </c>
      <c r="C17" s="37">
        <v>123</v>
      </c>
      <c r="D17" s="37">
        <v>23</v>
      </c>
      <c r="E17" s="37">
        <v>146</v>
      </c>
      <c r="F17" s="38">
        <v>12</v>
      </c>
      <c r="G17" s="38">
        <v>4</v>
      </c>
      <c r="H17" s="38">
        <v>16</v>
      </c>
      <c r="I17" s="38">
        <v>7</v>
      </c>
    </row>
    <row r="18" spans="2:9">
      <c r="B18" s="12" t="s">
        <v>24</v>
      </c>
      <c r="C18" s="37">
        <v>0</v>
      </c>
      <c r="D18" s="37">
        <v>0</v>
      </c>
      <c r="E18" s="37">
        <v>0</v>
      </c>
      <c r="F18" s="38">
        <v>0</v>
      </c>
      <c r="G18" s="38">
        <v>0</v>
      </c>
      <c r="H18" s="38">
        <v>0</v>
      </c>
      <c r="I18" s="38">
        <v>0</v>
      </c>
    </row>
    <row r="19" spans="2:9">
      <c r="B19" s="14" t="s">
        <v>13</v>
      </c>
      <c r="C19" s="11">
        <f>SUM(C9:C18)</f>
        <v>313</v>
      </c>
      <c r="D19" s="11">
        <f t="shared" ref="D19:I19" si="0">SUM(D9:D18)</f>
        <v>33</v>
      </c>
      <c r="E19" s="11">
        <f t="shared" si="0"/>
        <v>346</v>
      </c>
      <c r="F19" s="11">
        <f t="shared" si="0"/>
        <v>115</v>
      </c>
      <c r="G19" s="11">
        <f t="shared" si="0"/>
        <v>56</v>
      </c>
      <c r="H19" s="11">
        <f t="shared" si="0"/>
        <v>172</v>
      </c>
      <c r="I19" s="11">
        <f t="shared" si="0"/>
        <v>74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D2" sqref="D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 t="s">
        <v>62</v>
      </c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54" t="s">
        <v>3</v>
      </c>
      <c r="D8" s="54" t="s">
        <v>4</v>
      </c>
      <c r="E8" s="54" t="s">
        <v>5</v>
      </c>
      <c r="F8" s="54" t="s">
        <v>17</v>
      </c>
      <c r="G8" s="54" t="s">
        <v>18</v>
      </c>
      <c r="H8" s="54" t="s">
        <v>5</v>
      </c>
      <c r="I8" s="54" t="s">
        <v>16</v>
      </c>
    </row>
    <row r="9" spans="2:9">
      <c r="B9" s="10" t="s">
        <v>0</v>
      </c>
      <c r="C9" s="7"/>
      <c r="D9" s="7"/>
      <c r="E9" s="7">
        <f>C9+D9</f>
        <v>0</v>
      </c>
      <c r="F9" s="55"/>
      <c r="G9" s="8"/>
      <c r="H9" s="8">
        <f>F9+G9</f>
        <v>0</v>
      </c>
      <c r="I9" s="8"/>
    </row>
    <row r="10" spans="2:9">
      <c r="B10" s="10" t="s">
        <v>7</v>
      </c>
      <c r="C10" s="7">
        <v>90</v>
      </c>
      <c r="D10" s="7">
        <v>4</v>
      </c>
      <c r="E10" s="7">
        <f t="shared" ref="E10:E18" si="0">C10+D10</f>
        <v>94</v>
      </c>
      <c r="F10" s="55">
        <v>49</v>
      </c>
      <c r="G10" s="8">
        <v>29</v>
      </c>
      <c r="H10" s="8">
        <f t="shared" ref="H10:H18" si="1">F10+G10</f>
        <v>78</v>
      </c>
      <c r="I10" s="8">
        <v>36</v>
      </c>
    </row>
    <row r="11" spans="2:9">
      <c r="B11" s="12" t="s">
        <v>48</v>
      </c>
      <c r="C11" s="7"/>
      <c r="D11" s="7"/>
      <c r="E11" s="7"/>
      <c r="F11" s="55">
        <v>17</v>
      </c>
      <c r="G11" s="8">
        <v>13</v>
      </c>
      <c r="H11" s="8">
        <v>30</v>
      </c>
      <c r="I11" s="8">
        <v>15</v>
      </c>
    </row>
    <row r="12" spans="2:9">
      <c r="B12" s="10" t="s">
        <v>8</v>
      </c>
      <c r="C12" s="7"/>
      <c r="D12" s="7"/>
      <c r="E12" s="7">
        <f t="shared" si="0"/>
        <v>0</v>
      </c>
      <c r="F12" s="55"/>
      <c r="G12" s="8"/>
      <c r="H12" s="8">
        <f t="shared" si="1"/>
        <v>0</v>
      </c>
      <c r="I12" s="8"/>
    </row>
    <row r="13" spans="2:9">
      <c r="B13" s="10" t="s">
        <v>9</v>
      </c>
      <c r="C13" s="7"/>
      <c r="D13" s="7"/>
      <c r="E13" s="7">
        <f t="shared" si="0"/>
        <v>0</v>
      </c>
      <c r="F13" s="55"/>
      <c r="G13" s="8"/>
      <c r="H13" s="8">
        <f t="shared" si="1"/>
        <v>0</v>
      </c>
      <c r="I13" s="8"/>
    </row>
    <row r="14" spans="2:9">
      <c r="B14" s="10" t="s">
        <v>10</v>
      </c>
      <c r="C14" s="7">
        <v>199</v>
      </c>
      <c r="D14" s="7">
        <v>32</v>
      </c>
      <c r="E14" s="7">
        <f t="shared" si="0"/>
        <v>231</v>
      </c>
      <c r="F14" s="55">
        <v>90</v>
      </c>
      <c r="G14" s="8">
        <v>37</v>
      </c>
      <c r="H14" s="8">
        <f t="shared" si="1"/>
        <v>127</v>
      </c>
      <c r="I14" s="8">
        <v>41</v>
      </c>
    </row>
    <row r="15" spans="2:9">
      <c r="B15" s="10" t="s">
        <v>11</v>
      </c>
      <c r="C15" s="7"/>
      <c r="D15" s="7"/>
      <c r="E15" s="7">
        <f t="shared" si="0"/>
        <v>0</v>
      </c>
      <c r="F15" s="55"/>
      <c r="G15" s="8"/>
      <c r="H15" s="8">
        <f t="shared" si="1"/>
        <v>0</v>
      </c>
      <c r="I15" s="8"/>
    </row>
    <row r="16" spans="2:9">
      <c r="B16" s="10" t="s">
        <v>12</v>
      </c>
      <c r="C16" s="7"/>
      <c r="D16" s="7"/>
      <c r="E16" s="7">
        <f t="shared" si="0"/>
        <v>0</v>
      </c>
      <c r="F16" s="55"/>
      <c r="G16" s="8"/>
      <c r="H16" s="8">
        <f t="shared" si="1"/>
        <v>0</v>
      </c>
      <c r="I16" s="8"/>
    </row>
    <row r="17" spans="2:9">
      <c r="B17" s="10" t="s">
        <v>1</v>
      </c>
      <c r="C17" s="7">
        <v>219</v>
      </c>
      <c r="D17" s="7">
        <v>153</v>
      </c>
      <c r="E17" s="7">
        <f t="shared" si="0"/>
        <v>372</v>
      </c>
      <c r="F17" s="55">
        <v>10</v>
      </c>
      <c r="G17" s="8">
        <v>4</v>
      </c>
      <c r="H17" s="8">
        <f t="shared" si="1"/>
        <v>14</v>
      </c>
      <c r="I17" s="8">
        <v>4</v>
      </c>
    </row>
    <row r="18" spans="2:9">
      <c r="B18" s="12" t="s">
        <v>24</v>
      </c>
      <c r="C18" s="7"/>
      <c r="D18" s="7"/>
      <c r="E18" s="7">
        <f t="shared" si="0"/>
        <v>0</v>
      </c>
      <c r="F18" s="55">
        <v>176</v>
      </c>
      <c r="G18" s="8">
        <v>149</v>
      </c>
      <c r="H18" s="8">
        <f t="shared" si="1"/>
        <v>325</v>
      </c>
      <c r="I18" s="8">
        <v>164</v>
      </c>
    </row>
    <row r="19" spans="2:9">
      <c r="B19" s="14" t="s">
        <v>13</v>
      </c>
      <c r="C19" s="11">
        <f>SUM(C9:C18)</f>
        <v>508</v>
      </c>
      <c r="D19" s="11">
        <f t="shared" ref="D19:I19" si="2">SUM(D9:D18)</f>
        <v>189</v>
      </c>
      <c r="E19" s="11">
        <f t="shared" si="2"/>
        <v>697</v>
      </c>
      <c r="F19" s="11">
        <f t="shared" si="2"/>
        <v>342</v>
      </c>
      <c r="G19" s="11">
        <f t="shared" si="2"/>
        <v>232</v>
      </c>
      <c r="H19" s="11">
        <f t="shared" si="2"/>
        <v>574</v>
      </c>
      <c r="I19" s="11">
        <f t="shared" si="2"/>
        <v>260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A11" sqref="A11:XFD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38</v>
      </c>
      <c r="C2" s="28"/>
      <c r="D2" s="28"/>
      <c r="E2" s="28"/>
      <c r="F2" s="3"/>
      <c r="G2" s="3"/>
      <c r="H2" s="3"/>
      <c r="I2" s="3"/>
    </row>
    <row r="3" spans="2:9">
      <c r="B3" s="2" t="s">
        <v>39</v>
      </c>
      <c r="C3" s="28"/>
      <c r="D3" s="28"/>
      <c r="E3" s="28"/>
      <c r="F3" s="3"/>
      <c r="G3" s="3"/>
      <c r="H3" s="3"/>
      <c r="I3" s="3"/>
    </row>
    <row r="4" spans="2:9">
      <c r="B4" s="3" t="s">
        <v>40</v>
      </c>
      <c r="C4" s="28"/>
      <c r="D4" s="28"/>
      <c r="E4" s="28"/>
      <c r="F4" s="3"/>
      <c r="G4" s="3"/>
      <c r="H4" s="3"/>
      <c r="I4" s="3"/>
    </row>
    <row r="5" spans="2:9">
      <c r="B5" s="89" t="s">
        <v>14</v>
      </c>
      <c r="C5" s="89"/>
      <c r="D5" s="89"/>
      <c r="E5" s="89"/>
      <c r="F5" s="89"/>
      <c r="G5" s="89"/>
      <c r="H5" s="89"/>
      <c r="I5" s="89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90" t="s">
        <v>6</v>
      </c>
      <c r="C7" s="90" t="s">
        <v>2</v>
      </c>
      <c r="D7" s="90"/>
      <c r="E7" s="90"/>
      <c r="F7" s="90" t="s">
        <v>15</v>
      </c>
      <c r="G7" s="90"/>
      <c r="H7" s="90"/>
      <c r="I7" s="90"/>
    </row>
    <row r="8" spans="2:9" ht="24">
      <c r="B8" s="90"/>
      <c r="C8" s="39" t="s">
        <v>3</v>
      </c>
      <c r="D8" s="39" t="s">
        <v>4</v>
      </c>
      <c r="E8" s="39" t="s">
        <v>5</v>
      </c>
      <c r="F8" s="39" t="s">
        <v>17</v>
      </c>
      <c r="G8" s="39" t="s">
        <v>18</v>
      </c>
      <c r="H8" s="39" t="s">
        <v>5</v>
      </c>
      <c r="I8" s="39" t="s">
        <v>16</v>
      </c>
    </row>
    <row r="9" spans="2:9">
      <c r="B9" s="40" t="s">
        <v>0</v>
      </c>
      <c r="C9" s="41"/>
      <c r="D9" s="41"/>
      <c r="E9" s="41">
        <f t="shared" ref="E9:E18" si="0">C9+D9</f>
        <v>0</v>
      </c>
      <c r="F9" s="42"/>
      <c r="G9" s="42"/>
      <c r="H9" s="42">
        <f t="shared" ref="H9:H18" si="1">F9+G9</f>
        <v>0</v>
      </c>
      <c r="I9" s="42"/>
    </row>
    <row r="10" spans="2:9">
      <c r="B10" s="40" t="s">
        <v>7</v>
      </c>
      <c r="C10" s="41">
        <v>48</v>
      </c>
      <c r="D10" s="41">
        <v>1</v>
      </c>
      <c r="E10" s="41">
        <f t="shared" si="0"/>
        <v>49</v>
      </c>
      <c r="F10" s="42">
        <v>30</v>
      </c>
      <c r="G10" s="42"/>
      <c r="H10" s="42">
        <f t="shared" si="1"/>
        <v>30</v>
      </c>
      <c r="I10" s="42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40" t="s">
        <v>8</v>
      </c>
      <c r="C12" s="41"/>
      <c r="D12" s="41"/>
      <c r="E12" s="41">
        <f t="shared" si="0"/>
        <v>0</v>
      </c>
      <c r="F12" s="42"/>
      <c r="G12" s="42"/>
      <c r="H12" s="42">
        <f t="shared" si="1"/>
        <v>0</v>
      </c>
      <c r="I12" s="42"/>
    </row>
    <row r="13" spans="2:9">
      <c r="B13" s="40" t="s">
        <v>9</v>
      </c>
      <c r="C13" s="41"/>
      <c r="D13" s="41"/>
      <c r="E13" s="41">
        <f t="shared" si="0"/>
        <v>0</v>
      </c>
      <c r="F13" s="42"/>
      <c r="G13" s="42"/>
      <c r="H13" s="42">
        <f t="shared" si="1"/>
        <v>0</v>
      </c>
      <c r="I13" s="42"/>
    </row>
    <row r="14" spans="2:9">
      <c r="B14" s="40" t="s">
        <v>10</v>
      </c>
      <c r="C14" s="41">
        <v>146</v>
      </c>
      <c r="D14" s="41">
        <v>12</v>
      </c>
      <c r="E14" s="41">
        <f t="shared" si="0"/>
        <v>158</v>
      </c>
      <c r="F14" s="42">
        <v>80</v>
      </c>
      <c r="G14" s="42"/>
      <c r="H14" s="42">
        <f t="shared" si="1"/>
        <v>80</v>
      </c>
      <c r="I14" s="42"/>
    </row>
    <row r="15" spans="2:9">
      <c r="B15" s="40" t="s">
        <v>11</v>
      </c>
      <c r="C15" s="41"/>
      <c r="D15" s="41"/>
      <c r="E15" s="41">
        <f t="shared" si="0"/>
        <v>0</v>
      </c>
      <c r="F15" s="42"/>
      <c r="G15" s="42"/>
      <c r="H15" s="42">
        <f t="shared" si="1"/>
        <v>0</v>
      </c>
      <c r="I15" s="42"/>
    </row>
    <row r="16" spans="2:9">
      <c r="B16" s="40" t="s">
        <v>12</v>
      </c>
      <c r="C16" s="41"/>
      <c r="D16" s="41"/>
      <c r="E16" s="41">
        <f t="shared" si="0"/>
        <v>0</v>
      </c>
      <c r="F16" s="42"/>
      <c r="G16" s="42"/>
      <c r="H16" s="42">
        <f t="shared" si="1"/>
        <v>0</v>
      </c>
      <c r="I16" s="42"/>
    </row>
    <row r="17" spans="2:9">
      <c r="B17" s="40" t="s">
        <v>1</v>
      </c>
      <c r="C17" s="41">
        <v>130</v>
      </c>
      <c r="D17" s="41">
        <v>7</v>
      </c>
      <c r="E17" s="41">
        <f t="shared" si="0"/>
        <v>137</v>
      </c>
      <c r="F17" s="42">
        <v>3</v>
      </c>
      <c r="G17" s="42"/>
      <c r="H17" s="42">
        <f t="shared" si="1"/>
        <v>3</v>
      </c>
      <c r="I17" s="42"/>
    </row>
    <row r="18" spans="2:9">
      <c r="B18" s="43" t="s">
        <v>24</v>
      </c>
      <c r="C18" s="41"/>
      <c r="D18" s="41"/>
      <c r="E18" s="41">
        <f t="shared" si="0"/>
        <v>0</v>
      </c>
      <c r="F18" s="42"/>
      <c r="G18" s="42"/>
      <c r="H18" s="42">
        <f t="shared" si="1"/>
        <v>0</v>
      </c>
      <c r="I18" s="42"/>
    </row>
    <row r="19" spans="2:9">
      <c r="B19" s="44" t="s">
        <v>13</v>
      </c>
      <c r="C19" s="45">
        <f t="shared" ref="C19:I19" si="2">SUM(C9:C18)</f>
        <v>324</v>
      </c>
      <c r="D19" s="45">
        <f t="shared" si="2"/>
        <v>20</v>
      </c>
      <c r="E19" s="45">
        <f t="shared" si="2"/>
        <v>344</v>
      </c>
      <c r="F19" s="45">
        <f t="shared" si="2"/>
        <v>113</v>
      </c>
      <c r="G19" s="45">
        <f t="shared" si="2"/>
        <v>0</v>
      </c>
      <c r="H19" s="45">
        <f t="shared" si="2"/>
        <v>113</v>
      </c>
      <c r="I19" s="45">
        <f t="shared" si="2"/>
        <v>0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I14" sqref="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9"/>
      <c r="D2" s="9"/>
      <c r="E2" s="9"/>
      <c r="F2" s="3"/>
      <c r="G2" s="3"/>
      <c r="H2" s="3"/>
      <c r="I2" s="3"/>
    </row>
    <row r="3" spans="2:9">
      <c r="B3" s="2" t="s">
        <v>20</v>
      </c>
      <c r="C3" s="9"/>
      <c r="D3" s="9"/>
      <c r="E3" s="9"/>
      <c r="F3" s="3"/>
      <c r="G3" s="3"/>
      <c r="H3" s="3"/>
      <c r="I3" s="3"/>
    </row>
    <row r="4" spans="2:9">
      <c r="B4" s="3" t="s">
        <v>22</v>
      </c>
      <c r="C4" s="9"/>
      <c r="D4" s="9"/>
      <c r="E4" s="9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>
      <c r="B7" s="82" t="s">
        <v>6</v>
      </c>
      <c r="C7" s="82" t="s">
        <v>2</v>
      </c>
      <c r="D7" s="82"/>
      <c r="E7" s="82"/>
      <c r="F7" s="82" t="s">
        <v>15</v>
      </c>
      <c r="G7" s="82"/>
      <c r="H7" s="82"/>
      <c r="I7" s="82"/>
    </row>
    <row r="8" spans="2:9" ht="24">
      <c r="B8" s="82"/>
      <c r="C8" s="13" t="s">
        <v>3</v>
      </c>
      <c r="D8" s="13" t="s">
        <v>4</v>
      </c>
      <c r="E8" s="13" t="s">
        <v>5</v>
      </c>
      <c r="F8" s="13" t="s">
        <v>17</v>
      </c>
      <c r="G8" s="13" t="s">
        <v>18</v>
      </c>
      <c r="H8" s="13" t="s">
        <v>5</v>
      </c>
      <c r="I8" s="13" t="s">
        <v>16</v>
      </c>
    </row>
    <row r="9" spans="2:9">
      <c r="B9" s="10" t="s">
        <v>0</v>
      </c>
      <c r="C9" s="56"/>
      <c r="D9" s="56"/>
      <c r="E9" s="56">
        <f t="shared" ref="E9:E10" si="0">C9+D9</f>
        <v>0</v>
      </c>
      <c r="F9" s="57"/>
      <c r="G9" s="57"/>
      <c r="H9" s="57">
        <f t="shared" ref="H9:H10" si="1">F9+G9</f>
        <v>0</v>
      </c>
      <c r="I9" s="57"/>
    </row>
    <row r="10" spans="2:9">
      <c r="B10" s="10" t="s">
        <v>7</v>
      </c>
      <c r="C10" s="56">
        <v>46</v>
      </c>
      <c r="D10" s="56">
        <v>2</v>
      </c>
      <c r="E10" s="56">
        <f t="shared" si="0"/>
        <v>48</v>
      </c>
      <c r="F10" s="57">
        <v>45</v>
      </c>
      <c r="G10" s="57">
        <v>21</v>
      </c>
      <c r="H10" s="57">
        <f t="shared" si="1"/>
        <v>66</v>
      </c>
      <c r="I10" s="57">
        <v>24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56"/>
      <c r="D12" s="56"/>
      <c r="E12" s="56">
        <f t="shared" ref="E12:E18" si="2">C12+D12</f>
        <v>0</v>
      </c>
      <c r="F12" s="57">
        <v>3</v>
      </c>
      <c r="G12" s="57">
        <v>9</v>
      </c>
      <c r="H12" s="57">
        <f t="shared" ref="H12:H18" si="3">F12+G12</f>
        <v>12</v>
      </c>
      <c r="I12" s="57">
        <v>13</v>
      </c>
    </row>
    <row r="13" spans="2:9">
      <c r="B13" s="10" t="s">
        <v>9</v>
      </c>
      <c r="C13" s="56"/>
      <c r="D13" s="56"/>
      <c r="E13" s="56">
        <f t="shared" si="2"/>
        <v>0</v>
      </c>
      <c r="F13" s="57"/>
      <c r="G13" s="57"/>
      <c r="H13" s="57">
        <f t="shared" si="3"/>
        <v>0</v>
      </c>
      <c r="I13" s="57"/>
    </row>
    <row r="14" spans="2:9">
      <c r="B14" s="10" t="s">
        <v>10</v>
      </c>
      <c r="C14" s="56">
        <v>130</v>
      </c>
      <c r="D14" s="56">
        <v>2</v>
      </c>
      <c r="E14" s="56">
        <f t="shared" si="2"/>
        <v>132</v>
      </c>
      <c r="F14" s="57">
        <v>69</v>
      </c>
      <c r="G14" s="57">
        <v>26</v>
      </c>
      <c r="H14" s="57">
        <f t="shared" si="3"/>
        <v>95</v>
      </c>
      <c r="I14" s="57">
        <v>37</v>
      </c>
    </row>
    <row r="15" spans="2:9">
      <c r="B15" s="10" t="s">
        <v>11</v>
      </c>
      <c r="C15" s="56"/>
      <c r="D15" s="56"/>
      <c r="E15" s="56">
        <f t="shared" si="2"/>
        <v>0</v>
      </c>
      <c r="F15" s="57"/>
      <c r="G15" s="57"/>
      <c r="H15" s="57">
        <f t="shared" si="3"/>
        <v>0</v>
      </c>
      <c r="I15" s="57"/>
    </row>
    <row r="16" spans="2:9">
      <c r="B16" s="10" t="s">
        <v>12</v>
      </c>
      <c r="C16" s="56"/>
      <c r="D16" s="56"/>
      <c r="E16" s="56">
        <f t="shared" si="2"/>
        <v>0</v>
      </c>
      <c r="F16" s="57"/>
      <c r="G16" s="57"/>
      <c r="H16" s="57">
        <f t="shared" si="3"/>
        <v>0</v>
      </c>
      <c r="I16" s="57"/>
    </row>
    <row r="17" spans="2:9">
      <c r="B17" s="10" t="s">
        <v>1</v>
      </c>
      <c r="C17" s="56">
        <v>111</v>
      </c>
      <c r="D17" s="56">
        <v>4</v>
      </c>
      <c r="E17" s="56">
        <f t="shared" si="2"/>
        <v>115</v>
      </c>
      <c r="F17" s="57">
        <v>4</v>
      </c>
      <c r="G17" s="57">
        <v>3</v>
      </c>
      <c r="H17" s="57">
        <f t="shared" si="3"/>
        <v>7</v>
      </c>
      <c r="I17" s="57">
        <v>3</v>
      </c>
    </row>
    <row r="18" spans="2:9">
      <c r="B18" s="12" t="s">
        <v>24</v>
      </c>
      <c r="C18" s="56"/>
      <c r="D18" s="56"/>
      <c r="E18" s="56">
        <f t="shared" si="2"/>
        <v>0</v>
      </c>
      <c r="F18" s="57">
        <v>93</v>
      </c>
      <c r="G18" s="57">
        <v>86</v>
      </c>
      <c r="H18" s="57">
        <f t="shared" si="3"/>
        <v>179</v>
      </c>
      <c r="I18" s="57">
        <v>95</v>
      </c>
    </row>
    <row r="19" spans="2:9">
      <c r="B19" s="14" t="s">
        <v>13</v>
      </c>
      <c r="C19" s="11">
        <f>SUM(C9:C18)</f>
        <v>287</v>
      </c>
      <c r="D19" s="11">
        <f t="shared" ref="D19:I19" si="4">SUM(D9:D18)</f>
        <v>8</v>
      </c>
      <c r="E19" s="11">
        <f t="shared" si="4"/>
        <v>295</v>
      </c>
      <c r="F19" s="11">
        <f t="shared" si="4"/>
        <v>214</v>
      </c>
      <c r="G19" s="11">
        <f t="shared" si="4"/>
        <v>145</v>
      </c>
      <c r="H19" s="11">
        <f t="shared" si="4"/>
        <v>359</v>
      </c>
      <c r="I19" s="11">
        <f t="shared" si="4"/>
        <v>172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B9" sqref="B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41</v>
      </c>
      <c r="C2" s="28"/>
      <c r="D2" s="28"/>
      <c r="E2" s="28"/>
      <c r="F2" s="3"/>
      <c r="G2" s="3"/>
      <c r="H2" s="3"/>
      <c r="I2" s="3"/>
    </row>
    <row r="3" spans="2:9">
      <c r="B3" s="2" t="s">
        <v>20</v>
      </c>
      <c r="C3" s="28"/>
      <c r="D3" s="28"/>
      <c r="E3" s="28"/>
      <c r="F3" s="3"/>
      <c r="G3" s="3"/>
      <c r="H3" s="3"/>
      <c r="I3" s="3"/>
    </row>
    <row r="4" spans="2:9">
      <c r="B4" s="46" t="s">
        <v>42</v>
      </c>
      <c r="C4" s="28"/>
      <c r="D4" s="28"/>
      <c r="E4" s="28"/>
      <c r="F4" s="3"/>
      <c r="G4" s="3"/>
      <c r="H4" s="3"/>
      <c r="I4" s="3"/>
    </row>
    <row r="5" spans="2:9">
      <c r="B5" s="89" t="s">
        <v>14</v>
      </c>
      <c r="C5" s="89"/>
      <c r="D5" s="89"/>
      <c r="E5" s="89"/>
      <c r="F5" s="89"/>
      <c r="G5" s="89"/>
      <c r="H5" s="89"/>
      <c r="I5" s="89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91" t="s">
        <v>6</v>
      </c>
      <c r="C7" s="91" t="s">
        <v>2</v>
      </c>
      <c r="D7" s="91"/>
      <c r="E7" s="91"/>
      <c r="F7" s="91" t="s">
        <v>15</v>
      </c>
      <c r="G7" s="91"/>
      <c r="H7" s="91"/>
      <c r="I7" s="91"/>
    </row>
    <row r="8" spans="2:9" ht="24">
      <c r="B8" s="91"/>
      <c r="C8" s="47" t="s">
        <v>3</v>
      </c>
      <c r="D8" s="47" t="s">
        <v>4</v>
      </c>
      <c r="E8" s="47" t="s">
        <v>5</v>
      </c>
      <c r="F8" s="47" t="s">
        <v>17</v>
      </c>
      <c r="G8" s="47" t="s">
        <v>18</v>
      </c>
      <c r="H8" s="47" t="s">
        <v>5</v>
      </c>
      <c r="I8" s="47" t="s">
        <v>16</v>
      </c>
    </row>
    <row r="9" spans="2:9">
      <c r="B9" s="48" t="s">
        <v>0</v>
      </c>
      <c r="C9" s="49">
        <v>0</v>
      </c>
      <c r="D9" s="49">
        <v>0</v>
      </c>
      <c r="E9" s="49">
        <f t="shared" ref="E9:E18" si="0">C9+D9</f>
        <v>0</v>
      </c>
      <c r="F9" s="49">
        <v>0</v>
      </c>
      <c r="G9" s="49">
        <v>0</v>
      </c>
      <c r="H9" s="50">
        <f t="shared" ref="H9:H18" si="1">F9+G9</f>
        <v>0</v>
      </c>
      <c r="I9" s="49">
        <v>0</v>
      </c>
    </row>
    <row r="10" spans="2:9">
      <c r="B10" s="48" t="s">
        <v>7</v>
      </c>
      <c r="C10" s="49">
        <v>29</v>
      </c>
      <c r="D10" s="49">
        <v>0</v>
      </c>
      <c r="E10" s="49">
        <f t="shared" si="0"/>
        <v>29</v>
      </c>
      <c r="F10" s="49">
        <v>34</v>
      </c>
      <c r="G10" s="49">
        <v>26</v>
      </c>
      <c r="H10" s="50">
        <f t="shared" si="1"/>
        <v>60</v>
      </c>
      <c r="I10" s="49">
        <v>33</v>
      </c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48" t="s">
        <v>8</v>
      </c>
      <c r="C12" s="49">
        <v>0</v>
      </c>
      <c r="D12" s="49">
        <v>0</v>
      </c>
      <c r="E12" s="49">
        <f t="shared" si="0"/>
        <v>0</v>
      </c>
      <c r="F12" s="49">
        <v>0</v>
      </c>
      <c r="G12" s="49">
        <v>0</v>
      </c>
      <c r="H12" s="50">
        <f t="shared" si="1"/>
        <v>0</v>
      </c>
      <c r="I12" s="49">
        <v>0</v>
      </c>
    </row>
    <row r="13" spans="2:9">
      <c r="B13" s="48" t="s">
        <v>9</v>
      </c>
      <c r="C13" s="49">
        <v>0</v>
      </c>
      <c r="D13" s="49">
        <v>0</v>
      </c>
      <c r="E13" s="49">
        <f t="shared" si="0"/>
        <v>0</v>
      </c>
      <c r="F13" s="49">
        <v>0</v>
      </c>
      <c r="G13" s="49">
        <v>0</v>
      </c>
      <c r="H13" s="50">
        <f t="shared" si="1"/>
        <v>0</v>
      </c>
      <c r="I13" s="49">
        <v>0</v>
      </c>
    </row>
    <row r="14" spans="2:9">
      <c r="B14" s="48" t="s">
        <v>10</v>
      </c>
      <c r="C14" s="49">
        <v>88</v>
      </c>
      <c r="D14" s="49">
        <v>0</v>
      </c>
      <c r="E14" s="49">
        <f t="shared" si="0"/>
        <v>88</v>
      </c>
      <c r="F14" s="49">
        <v>22</v>
      </c>
      <c r="G14" s="49">
        <v>8</v>
      </c>
      <c r="H14" s="50">
        <f t="shared" si="1"/>
        <v>30</v>
      </c>
      <c r="I14" s="49">
        <v>8</v>
      </c>
    </row>
    <row r="15" spans="2:9">
      <c r="B15" s="48" t="s">
        <v>11</v>
      </c>
      <c r="C15" s="49">
        <v>0</v>
      </c>
      <c r="D15" s="49">
        <v>0</v>
      </c>
      <c r="E15" s="49">
        <f t="shared" si="0"/>
        <v>0</v>
      </c>
      <c r="F15" s="49">
        <v>0</v>
      </c>
      <c r="G15" s="49">
        <v>0</v>
      </c>
      <c r="H15" s="50">
        <f t="shared" si="1"/>
        <v>0</v>
      </c>
      <c r="I15" s="49">
        <v>0</v>
      </c>
    </row>
    <row r="16" spans="2:9">
      <c r="B16" s="48" t="s">
        <v>12</v>
      </c>
      <c r="C16" s="49">
        <v>0</v>
      </c>
      <c r="D16" s="49">
        <v>0</v>
      </c>
      <c r="E16" s="49">
        <f t="shared" si="0"/>
        <v>0</v>
      </c>
      <c r="F16" s="49">
        <v>0</v>
      </c>
      <c r="G16" s="49">
        <v>0</v>
      </c>
      <c r="H16" s="50">
        <f t="shared" si="1"/>
        <v>0</v>
      </c>
      <c r="I16" s="49">
        <v>0</v>
      </c>
    </row>
    <row r="17" spans="2:9">
      <c r="B17" s="48" t="s">
        <v>1</v>
      </c>
      <c r="C17" s="49">
        <v>95</v>
      </c>
      <c r="D17" s="49">
        <v>0</v>
      </c>
      <c r="E17" s="49">
        <f t="shared" si="0"/>
        <v>95</v>
      </c>
      <c r="F17" s="49">
        <v>5</v>
      </c>
      <c r="G17" s="49">
        <v>2</v>
      </c>
      <c r="H17" s="50">
        <f t="shared" si="1"/>
        <v>7</v>
      </c>
      <c r="I17" s="49">
        <v>2</v>
      </c>
    </row>
    <row r="18" spans="2:9">
      <c r="B18" s="51" t="s">
        <v>24</v>
      </c>
      <c r="C18" s="49">
        <v>0</v>
      </c>
      <c r="D18" s="49">
        <v>0</v>
      </c>
      <c r="E18" s="49">
        <f t="shared" si="0"/>
        <v>0</v>
      </c>
      <c r="F18" s="49">
        <v>50</v>
      </c>
      <c r="G18" s="49">
        <v>49</v>
      </c>
      <c r="H18" s="50">
        <f t="shared" si="1"/>
        <v>99</v>
      </c>
      <c r="I18" s="49">
        <v>55</v>
      </c>
    </row>
    <row r="19" spans="2:9">
      <c r="B19" s="52" t="s">
        <v>13</v>
      </c>
      <c r="C19" s="53">
        <f t="shared" ref="C19:I19" si="2">SUM(C9:C18)</f>
        <v>212</v>
      </c>
      <c r="D19" s="53">
        <f t="shared" si="2"/>
        <v>0</v>
      </c>
      <c r="E19" s="53">
        <f t="shared" si="2"/>
        <v>212</v>
      </c>
      <c r="F19" s="53">
        <f t="shared" si="2"/>
        <v>111</v>
      </c>
      <c r="G19" s="53">
        <f t="shared" si="2"/>
        <v>85</v>
      </c>
      <c r="H19" s="53">
        <f t="shared" si="2"/>
        <v>196</v>
      </c>
      <c r="I19" s="53">
        <f t="shared" si="2"/>
        <v>98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E11" sqref="E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43</v>
      </c>
      <c r="C1" s="3"/>
      <c r="D1" s="3"/>
      <c r="E1" s="3"/>
      <c r="F1" s="3"/>
      <c r="G1" s="3"/>
      <c r="H1" s="3"/>
      <c r="I1" s="3"/>
    </row>
    <row r="2" spans="2:9">
      <c r="B2" s="2" t="s">
        <v>44</v>
      </c>
      <c r="C2" s="28"/>
      <c r="D2" s="28"/>
      <c r="E2" s="28"/>
      <c r="F2" s="3"/>
      <c r="G2" s="3"/>
      <c r="H2" s="3"/>
      <c r="I2" s="3"/>
    </row>
    <row r="3" spans="2:9">
      <c r="B3" s="2" t="s">
        <v>45</v>
      </c>
      <c r="C3" s="28"/>
      <c r="D3" s="28"/>
      <c r="E3" s="28"/>
      <c r="F3" s="3"/>
      <c r="G3" s="3"/>
      <c r="H3" s="3"/>
      <c r="I3" s="3"/>
    </row>
    <row r="4" spans="2:9">
      <c r="B4" s="3" t="s">
        <v>46</v>
      </c>
      <c r="C4" s="28"/>
      <c r="D4" s="28"/>
      <c r="E4" s="28"/>
      <c r="F4" s="3"/>
      <c r="G4" s="3"/>
      <c r="H4" s="3"/>
      <c r="I4" s="3"/>
    </row>
    <row r="5" spans="2:9">
      <c r="B5" s="83" t="s">
        <v>14</v>
      </c>
      <c r="C5" s="83"/>
      <c r="D5" s="83"/>
      <c r="E5" s="83"/>
      <c r="F5" s="83"/>
      <c r="G5" s="83"/>
      <c r="H5" s="83"/>
      <c r="I5" s="83"/>
    </row>
    <row r="6" spans="2:9">
      <c r="B6" s="5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92" t="s">
        <v>6</v>
      </c>
      <c r="C7" s="92" t="s">
        <v>2</v>
      </c>
      <c r="D7" s="92"/>
      <c r="E7" s="92"/>
      <c r="F7" s="92" t="s">
        <v>15</v>
      </c>
      <c r="G7" s="92"/>
      <c r="H7" s="92"/>
      <c r="I7" s="92"/>
    </row>
    <row r="8" spans="2:9" ht="24">
      <c r="B8" s="92"/>
      <c r="C8" s="29" t="s">
        <v>3</v>
      </c>
      <c r="D8" s="29" t="s">
        <v>4</v>
      </c>
      <c r="E8" s="29" t="s">
        <v>5</v>
      </c>
      <c r="F8" s="29" t="s">
        <v>17</v>
      </c>
      <c r="G8" s="29" t="s">
        <v>18</v>
      </c>
      <c r="H8" s="29" t="s">
        <v>5</v>
      </c>
      <c r="I8" s="29" t="s">
        <v>16</v>
      </c>
    </row>
    <row r="9" spans="2:9">
      <c r="B9" s="10" t="s">
        <v>0</v>
      </c>
      <c r="C9" s="7"/>
      <c r="D9" s="7"/>
      <c r="E9" s="7">
        <f>C9+D9</f>
        <v>0</v>
      </c>
      <c r="F9" s="8"/>
      <c r="G9" s="8"/>
      <c r="H9" s="8">
        <f>F9+G9</f>
        <v>0</v>
      </c>
      <c r="I9" s="8"/>
    </row>
    <row r="10" spans="2:9">
      <c r="B10" s="10" t="s">
        <v>7</v>
      </c>
      <c r="C10" s="7">
        <v>17</v>
      </c>
      <c r="D10" s="7">
        <v>2</v>
      </c>
      <c r="E10" s="7">
        <f t="shared" ref="E10:E18" si="0">C10+D10</f>
        <v>19</v>
      </c>
      <c r="F10" s="8"/>
      <c r="G10" s="8"/>
      <c r="H10" s="8">
        <f t="shared" ref="H10:H18" si="1">F10+G10</f>
        <v>0</v>
      </c>
      <c r="I10" s="8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10" t="s">
        <v>8</v>
      </c>
      <c r="C12" s="7"/>
      <c r="D12" s="7"/>
      <c r="E12" s="7">
        <f t="shared" si="0"/>
        <v>0</v>
      </c>
      <c r="F12" s="8">
        <v>11</v>
      </c>
      <c r="G12" s="8">
        <v>11</v>
      </c>
      <c r="H12" s="8">
        <f t="shared" si="1"/>
        <v>22</v>
      </c>
      <c r="I12" s="8">
        <v>15</v>
      </c>
    </row>
    <row r="13" spans="2:9">
      <c r="B13" s="10" t="s">
        <v>9</v>
      </c>
      <c r="C13" s="7"/>
      <c r="D13" s="7"/>
      <c r="E13" s="7">
        <f t="shared" si="0"/>
        <v>0</v>
      </c>
      <c r="F13" s="8"/>
      <c r="G13" s="8"/>
      <c r="H13" s="8">
        <f t="shared" si="1"/>
        <v>0</v>
      </c>
      <c r="I13" s="8"/>
    </row>
    <row r="14" spans="2:9">
      <c r="B14" s="10" t="s">
        <v>10</v>
      </c>
      <c r="C14" s="7">
        <v>67</v>
      </c>
      <c r="D14" s="7">
        <v>3</v>
      </c>
      <c r="E14" s="7">
        <f t="shared" si="0"/>
        <v>70</v>
      </c>
      <c r="F14" s="8">
        <v>37</v>
      </c>
      <c r="G14" s="8">
        <v>9</v>
      </c>
      <c r="H14" s="8">
        <f t="shared" si="1"/>
        <v>46</v>
      </c>
      <c r="I14" s="8">
        <v>13</v>
      </c>
    </row>
    <row r="15" spans="2:9">
      <c r="B15" s="10" t="s">
        <v>11</v>
      </c>
      <c r="C15" s="7"/>
      <c r="D15" s="7"/>
      <c r="E15" s="7">
        <f t="shared" si="0"/>
        <v>0</v>
      </c>
      <c r="F15" s="8"/>
      <c r="G15" s="8"/>
      <c r="H15" s="8">
        <f t="shared" si="1"/>
        <v>0</v>
      </c>
      <c r="I15" s="8"/>
    </row>
    <row r="16" spans="2:9">
      <c r="B16" s="10" t="s">
        <v>12</v>
      </c>
      <c r="C16" s="7"/>
      <c r="D16" s="7"/>
      <c r="E16" s="7">
        <f t="shared" si="0"/>
        <v>0</v>
      </c>
      <c r="F16" s="8"/>
      <c r="G16" s="8"/>
      <c r="H16" s="8">
        <f t="shared" si="1"/>
        <v>0</v>
      </c>
      <c r="I16" s="8"/>
    </row>
    <row r="17" spans="2:9">
      <c r="B17" s="10" t="s">
        <v>1</v>
      </c>
      <c r="C17" s="7">
        <v>59</v>
      </c>
      <c r="D17" s="7">
        <v>11</v>
      </c>
      <c r="E17" s="7">
        <f t="shared" si="0"/>
        <v>70</v>
      </c>
      <c r="F17" s="8">
        <v>3</v>
      </c>
      <c r="G17" s="8"/>
      <c r="H17" s="8">
        <f t="shared" si="1"/>
        <v>3</v>
      </c>
      <c r="I17" s="8"/>
    </row>
    <row r="18" spans="2:9">
      <c r="B18" s="12" t="s">
        <v>24</v>
      </c>
      <c r="C18" s="7"/>
      <c r="D18" s="7"/>
      <c r="E18" s="7">
        <f t="shared" si="0"/>
        <v>0</v>
      </c>
      <c r="F18" s="8">
        <v>51</v>
      </c>
      <c r="G18" s="8">
        <v>39</v>
      </c>
      <c r="H18" s="8">
        <f t="shared" si="1"/>
        <v>90</v>
      </c>
      <c r="I18" s="8">
        <v>46</v>
      </c>
    </row>
    <row r="19" spans="2:9">
      <c r="B19" s="30" t="s">
        <v>13</v>
      </c>
      <c r="C19" s="31">
        <f>SUM(C9:C18)</f>
        <v>143</v>
      </c>
      <c r="D19" s="31">
        <f t="shared" ref="D19:I19" si="2">SUM(D9:D18)</f>
        <v>16</v>
      </c>
      <c r="E19" s="31">
        <f t="shared" si="2"/>
        <v>159</v>
      </c>
      <c r="F19" s="31">
        <f t="shared" si="2"/>
        <v>102</v>
      </c>
      <c r="G19" s="31">
        <f t="shared" si="2"/>
        <v>59</v>
      </c>
      <c r="H19" s="31">
        <f t="shared" si="2"/>
        <v>161</v>
      </c>
      <c r="I19" s="31">
        <f t="shared" si="2"/>
        <v>74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A11" sqref="A11:XFD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6" t="s">
        <v>19</v>
      </c>
      <c r="C1" s="17"/>
      <c r="D1" s="17"/>
      <c r="E1" s="17"/>
      <c r="F1" s="17"/>
      <c r="G1" s="17"/>
      <c r="H1" s="17"/>
      <c r="I1" s="17"/>
    </row>
    <row r="2" spans="2:9">
      <c r="B2" s="16" t="s">
        <v>21</v>
      </c>
      <c r="C2" s="18" t="s">
        <v>26</v>
      </c>
      <c r="D2" s="18"/>
      <c r="E2" s="18"/>
      <c r="F2" s="17"/>
      <c r="G2" s="17"/>
      <c r="H2" s="17"/>
      <c r="I2" s="17"/>
    </row>
    <row r="3" spans="2:9">
      <c r="B3" s="16" t="s">
        <v>20</v>
      </c>
      <c r="C3" s="18"/>
      <c r="D3" s="18"/>
      <c r="E3" s="18"/>
      <c r="F3" s="17"/>
      <c r="G3" s="17"/>
      <c r="H3" s="17"/>
      <c r="I3" s="17"/>
    </row>
    <row r="4" spans="2:9">
      <c r="B4" s="17" t="s">
        <v>22</v>
      </c>
      <c r="C4" s="18"/>
      <c r="D4" s="18"/>
      <c r="E4" s="18"/>
      <c r="F4" s="17"/>
      <c r="G4" s="17"/>
      <c r="H4" s="17"/>
      <c r="I4" s="17"/>
    </row>
    <row r="5" spans="2:9">
      <c r="B5" s="93" t="s">
        <v>14</v>
      </c>
      <c r="C5" s="93"/>
      <c r="D5" s="93"/>
      <c r="E5" s="93"/>
      <c r="F5" s="93"/>
      <c r="G5" s="93"/>
      <c r="H5" s="93"/>
      <c r="I5" s="93"/>
    </row>
    <row r="6" spans="2:9">
      <c r="B6" s="19" t="s">
        <v>23</v>
      </c>
      <c r="C6" s="17"/>
      <c r="D6" s="17"/>
      <c r="E6" s="17"/>
      <c r="F6" s="17"/>
      <c r="G6" s="17"/>
      <c r="H6" s="17"/>
      <c r="I6" s="17"/>
    </row>
    <row r="7" spans="2:9" ht="12.75" customHeight="1">
      <c r="B7" s="94" t="s">
        <v>6</v>
      </c>
      <c r="C7" s="94" t="s">
        <v>2</v>
      </c>
      <c r="D7" s="94"/>
      <c r="E7" s="94"/>
      <c r="F7" s="94" t="s">
        <v>15</v>
      </c>
      <c r="G7" s="94"/>
      <c r="H7" s="94"/>
      <c r="I7" s="94"/>
    </row>
    <row r="8" spans="2:9" ht="24">
      <c r="B8" s="94"/>
      <c r="C8" s="20" t="s">
        <v>3</v>
      </c>
      <c r="D8" s="20" t="s">
        <v>4</v>
      </c>
      <c r="E8" s="20" t="s">
        <v>5</v>
      </c>
      <c r="F8" s="20" t="s">
        <v>17</v>
      </c>
      <c r="G8" s="20" t="s">
        <v>18</v>
      </c>
      <c r="H8" s="20" t="s">
        <v>5</v>
      </c>
      <c r="I8" s="20" t="s">
        <v>16</v>
      </c>
    </row>
    <row r="9" spans="2:9">
      <c r="B9" s="21" t="s">
        <v>0</v>
      </c>
      <c r="C9" s="22"/>
      <c r="D9" s="22"/>
      <c r="E9" s="22">
        <f t="shared" ref="E9:E18" si="0">C9+D9</f>
        <v>0</v>
      </c>
      <c r="F9" s="23"/>
      <c r="G9" s="23"/>
      <c r="H9" s="23">
        <f t="shared" ref="H9:H18" si="1">F9+G9</f>
        <v>0</v>
      </c>
      <c r="I9" s="23"/>
    </row>
    <row r="10" spans="2:9">
      <c r="B10" s="21" t="s">
        <v>7</v>
      </c>
      <c r="C10" s="22"/>
      <c r="D10" s="22"/>
      <c r="E10" s="22">
        <v>14</v>
      </c>
      <c r="F10" s="23"/>
      <c r="G10" s="23"/>
      <c r="H10" s="23">
        <v>0</v>
      </c>
      <c r="I10" s="23"/>
    </row>
    <row r="11" spans="2:9">
      <c r="B11" s="10" t="s">
        <v>47</v>
      </c>
      <c r="C11" s="7"/>
      <c r="D11" s="7"/>
      <c r="E11" s="7"/>
      <c r="F11" s="8"/>
      <c r="G11" s="8"/>
      <c r="H11" s="8"/>
      <c r="I11" s="8"/>
    </row>
    <row r="12" spans="2:9">
      <c r="B12" s="21" t="s">
        <v>8</v>
      </c>
      <c r="C12" s="22"/>
      <c r="D12" s="22"/>
      <c r="E12" s="22">
        <f t="shared" si="0"/>
        <v>0</v>
      </c>
      <c r="F12" s="23">
        <v>4</v>
      </c>
      <c r="G12" s="23">
        <v>10</v>
      </c>
      <c r="H12" s="23">
        <f t="shared" si="1"/>
        <v>14</v>
      </c>
      <c r="I12" s="23">
        <v>10</v>
      </c>
    </row>
    <row r="13" spans="2:9">
      <c r="B13" s="21" t="s">
        <v>9</v>
      </c>
      <c r="C13" s="22"/>
      <c r="D13" s="22"/>
      <c r="E13" s="22">
        <f t="shared" si="0"/>
        <v>0</v>
      </c>
      <c r="F13" s="23"/>
      <c r="G13" s="23"/>
      <c r="H13" s="23">
        <f t="shared" si="1"/>
        <v>0</v>
      </c>
      <c r="I13" s="23"/>
    </row>
    <row r="14" spans="2:9">
      <c r="B14" s="21" t="s">
        <v>10</v>
      </c>
      <c r="C14" s="22"/>
      <c r="D14" s="22"/>
      <c r="E14" s="22">
        <v>38</v>
      </c>
      <c r="F14" s="23">
        <v>11</v>
      </c>
      <c r="G14" s="23">
        <v>4</v>
      </c>
      <c r="H14" s="23">
        <v>15</v>
      </c>
      <c r="I14" s="23">
        <v>4</v>
      </c>
    </row>
    <row r="15" spans="2:9">
      <c r="B15" s="21" t="s">
        <v>11</v>
      </c>
      <c r="C15" s="22"/>
      <c r="D15" s="22"/>
      <c r="E15" s="22">
        <f t="shared" si="0"/>
        <v>0</v>
      </c>
      <c r="F15" s="23"/>
      <c r="G15" s="23"/>
      <c r="H15" s="23">
        <f t="shared" si="1"/>
        <v>0</v>
      </c>
      <c r="I15" s="23"/>
    </row>
    <row r="16" spans="2:9">
      <c r="B16" s="21" t="s">
        <v>12</v>
      </c>
      <c r="C16" s="22"/>
      <c r="D16" s="22"/>
      <c r="E16" s="22">
        <f t="shared" si="0"/>
        <v>0</v>
      </c>
      <c r="F16" s="23"/>
      <c r="G16" s="23"/>
      <c r="H16" s="23">
        <f t="shared" si="1"/>
        <v>0</v>
      </c>
      <c r="I16" s="23"/>
    </row>
    <row r="17" spans="2:9">
      <c r="B17" s="21" t="s">
        <v>1</v>
      </c>
      <c r="C17" s="22"/>
      <c r="D17" s="22"/>
      <c r="E17" s="22">
        <v>31</v>
      </c>
      <c r="F17" s="23">
        <v>5</v>
      </c>
      <c r="G17" s="23"/>
      <c r="H17" s="23">
        <v>5</v>
      </c>
      <c r="I17" s="23"/>
    </row>
    <row r="18" spans="2:9">
      <c r="B18" s="24" t="s">
        <v>24</v>
      </c>
      <c r="C18" s="22"/>
      <c r="D18" s="22"/>
      <c r="E18" s="22">
        <f t="shared" si="0"/>
        <v>0</v>
      </c>
      <c r="F18" s="23">
        <v>26</v>
      </c>
      <c r="G18" s="23">
        <v>14</v>
      </c>
      <c r="H18" s="23">
        <f t="shared" si="1"/>
        <v>40</v>
      </c>
      <c r="I18" s="23">
        <v>18</v>
      </c>
    </row>
    <row r="19" spans="2:9">
      <c r="B19" s="25" t="s">
        <v>25</v>
      </c>
      <c r="C19" s="26">
        <f t="shared" ref="C19:I19" si="2">SUM(C9:C18)</f>
        <v>0</v>
      </c>
      <c r="D19" s="26">
        <f t="shared" si="2"/>
        <v>0</v>
      </c>
      <c r="E19" s="26">
        <f t="shared" si="2"/>
        <v>83</v>
      </c>
      <c r="F19" s="26">
        <f t="shared" si="2"/>
        <v>46</v>
      </c>
      <c r="G19" s="26">
        <f t="shared" si="2"/>
        <v>28</v>
      </c>
      <c r="H19" s="26">
        <f t="shared" si="2"/>
        <v>74</v>
      </c>
      <c r="I19" s="26">
        <f t="shared" si="2"/>
        <v>32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2015-11-17T16:52:07Z</cp:lastPrinted>
  <dcterms:created xsi:type="dcterms:W3CDTF">2010-01-11T15:46:31Z</dcterms:created>
  <dcterms:modified xsi:type="dcterms:W3CDTF">2015-11-17T19:44:20Z</dcterms:modified>
</cp:coreProperties>
</file>