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840" yWindow="30" windowWidth="16845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4525"/>
</workbook>
</file>

<file path=xl/calcChain.xml><?xml version="1.0" encoding="utf-8"?>
<calcChain xmlns="http://schemas.openxmlformats.org/spreadsheetml/2006/main">
  <c r="H14" i="41" l="1"/>
  <c r="E14" i="41"/>
  <c r="H13" i="41"/>
  <c r="E13" i="41"/>
  <c r="H12" i="41"/>
  <c r="E12" i="41"/>
  <c r="H11" i="41"/>
  <c r="E11" i="41"/>
  <c r="H10" i="41"/>
  <c r="E10" i="41"/>
  <c r="H9" i="41"/>
  <c r="E9" i="41"/>
  <c r="I15" i="53" l="1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E15" i="53" s="1"/>
  <c r="H9" i="53"/>
  <c r="H15" i="53" s="1"/>
  <c r="E9" i="53"/>
  <c r="I15" i="42" l="1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H9" i="42"/>
  <c r="H15" i="42" s="1"/>
  <c r="E9" i="42"/>
  <c r="E15" i="42" s="1"/>
  <c r="I15" i="41" l="1"/>
  <c r="G15" i="41"/>
  <c r="F15" i="41"/>
  <c r="D15" i="41"/>
  <c r="C15" i="41"/>
  <c r="H15" i="41"/>
  <c r="E15" i="41"/>
  <c r="I15" i="40" l="1"/>
  <c r="G15" i="40"/>
  <c r="F15" i="40"/>
  <c r="D15" i="40"/>
  <c r="C15" i="40"/>
  <c r="H14" i="40"/>
  <c r="E14" i="40"/>
  <c r="H13" i="40"/>
  <c r="E13" i="40"/>
  <c r="H12" i="40"/>
  <c r="E12" i="40"/>
  <c r="H11" i="40"/>
  <c r="E11" i="40"/>
  <c r="H10" i="40"/>
  <c r="E10" i="40"/>
  <c r="H9" i="40"/>
  <c r="H15" i="40" s="1"/>
  <c r="E9" i="40"/>
  <c r="E15" i="40" s="1"/>
  <c r="I15" i="38" l="1"/>
  <c r="G15" i="38"/>
  <c r="F15" i="38"/>
  <c r="D15" i="38"/>
  <c r="C15" i="38"/>
  <c r="H14" i="38"/>
  <c r="E14" i="38"/>
  <c r="H13" i="38"/>
  <c r="E13" i="38"/>
  <c r="H12" i="38"/>
  <c r="E12" i="38"/>
  <c r="H11" i="38"/>
  <c r="E11" i="38"/>
  <c r="H10" i="38"/>
  <c r="E10" i="38"/>
  <c r="E15" i="38" s="1"/>
  <c r="H9" i="38"/>
  <c r="H15" i="38" s="1"/>
  <c r="E9" i="38"/>
  <c r="I15" i="37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H15" i="37" s="1"/>
  <c r="E9" i="37"/>
  <c r="E15" i="37" s="1"/>
  <c r="C15" i="35" l="1"/>
  <c r="D15" i="35"/>
  <c r="E15" i="35"/>
  <c r="F15" i="35"/>
  <c r="G15" i="35"/>
  <c r="H15" i="35"/>
  <c r="I15" i="35"/>
  <c r="I15" i="34"/>
  <c r="G15" i="34"/>
  <c r="F15" i="34"/>
  <c r="D15" i="34"/>
  <c r="C15" i="34"/>
  <c r="H14" i="34"/>
  <c r="E14" i="34"/>
  <c r="H13" i="34"/>
  <c r="E13" i="34"/>
  <c r="H12" i="34"/>
  <c r="E12" i="34"/>
  <c r="H11" i="34"/>
  <c r="E11" i="34"/>
  <c r="H10" i="34"/>
  <c r="E10" i="34"/>
  <c r="H9" i="34"/>
  <c r="H15" i="34" s="1"/>
  <c r="E9" i="34"/>
  <c r="E15" i="34" s="1"/>
  <c r="I15" i="33" l="1"/>
  <c r="G15" i="33"/>
  <c r="F15" i="33"/>
  <c r="D15" i="33"/>
  <c r="C15" i="33"/>
  <c r="H14" i="33"/>
  <c r="E14" i="33"/>
  <c r="H13" i="33"/>
  <c r="E13" i="33"/>
  <c r="H12" i="33"/>
  <c r="E12" i="33"/>
  <c r="H11" i="33"/>
  <c r="E11" i="33"/>
  <c r="H10" i="33"/>
  <c r="E10" i="33"/>
  <c r="H9" i="33"/>
  <c r="H15" i="33" s="1"/>
  <c r="E9" i="33"/>
  <c r="E15" i="33" s="1"/>
  <c r="C15" i="39" l="1"/>
  <c r="E15" i="39"/>
  <c r="F15" i="39"/>
  <c r="G15" i="39"/>
  <c r="H15" i="39"/>
  <c r="I15" i="39"/>
  <c r="I15" i="51" l="1"/>
  <c r="G15" i="51"/>
  <c r="F15" i="51"/>
  <c r="D15" i="51"/>
  <c r="C15" i="51"/>
  <c r="H15" i="51"/>
  <c r="E15" i="51" l="1"/>
  <c r="C12" i="19" l="1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E10" i="19" l="1"/>
  <c r="D15" i="19"/>
  <c r="C15" i="19"/>
  <c r="E9" i="19"/>
  <c r="F15" i="19"/>
  <c r="E15" i="19" l="1"/>
  <c r="I15" i="19"/>
  <c r="G15" i="19"/>
  <c r="H10" i="19"/>
  <c r="H9" i="19"/>
  <c r="H15" i="19" l="1"/>
</calcChain>
</file>

<file path=xl/sharedStrings.xml><?xml version="1.0" encoding="utf-8"?>
<sst xmlns="http://schemas.openxmlformats.org/spreadsheetml/2006/main" count="647" uniqueCount="66">
  <si>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</si>
  <si>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</si>
  <si>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</si>
  <si>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</si>
  <si>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</si>
  <si>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</si>
  <si>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</si>
  <si>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</si>
  <si>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</si>
  <si>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</si>
  <si>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</si>
  <si>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</si>
  <si>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</si>
  <si>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</si>
  <si>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</si>
  <si>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</si>
  <si>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</si>
  <si>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</si>
  <si>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</si>
  <si>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</si>
  <si>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</si>
  <si>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</si>
  <si>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</si>
  <si>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Juiz Classista de Primeira Instância</t>
  </si>
  <si>
    <t/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</si>
  <si>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</si>
  <si>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</si>
  <si>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</si>
  <si>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</si>
  <si>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 3</t>
  </si>
  <si>
    <t>SECRETARIA GERAL DA PRESIDENCIA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</si>
  <si>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</si>
  <si>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</si>
  <si>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</si>
  <si>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</si>
  <si>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</si>
  <si>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BENEFICIOS PREVIDENCIARIOS / SETOR DE MAGISTRADOS - SGP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</si>
  <si>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</si>
  <si>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</si>
  <si>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</si>
  <si>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</si>
  <si>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</si>
  <si>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</si>
  <si>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</si>
  <si>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</si>
  <si>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</si>
  <si>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</si>
  <si>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</si>
  <si>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</si>
  <si>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</si>
  <si>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SECRETARIA DE GESTÃO DE PESSOAS / 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</si>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</sst>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sz val="9"/>
      <color rgb="FF000000"/>
      <name val="Arial1"/>
    </font>
    <font>
      <sz val="10"/>
      <name val="Arial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9"/>
      </patternFill>
    </fill>
  </fills>
  <borders count="3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8" fillId="9" borderId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8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8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8" fillId="9" borderId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28" fillId="12" borderId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9" fillId="13" borderId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29" fillId="14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29" fillId="15" borderId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9" fillId="16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164" fontId="30" fillId="0" borderId="1"/>
    <xf numFmtId="0" fontId="18" fillId="3" borderId="0" applyNumberFormat="0" applyBorder="0" applyAlignment="0" applyProtection="0"/>
    <xf numFmtId="164" fontId="31" fillId="0" borderId="0">
      <alignment vertical="top"/>
    </xf>
    <xf numFmtId="164" fontId="32" fillId="0" borderId="0">
      <alignment horizontal="right"/>
    </xf>
    <xf numFmtId="164" fontId="3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3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36" fillId="0" borderId="0">
      <protection locked="0"/>
    </xf>
    <xf numFmtId="2" fontId="37" fillId="0" borderId="0">
      <protection locked="0"/>
    </xf>
    <xf numFmtId="0" fontId="34" fillId="0" borderId="0"/>
    <xf numFmtId="0" fontId="35" fillId="0" borderId="0"/>
    <xf numFmtId="0" fontId="14" fillId="8" borderId="2" applyNumberFormat="0" applyAlignment="0" applyProtection="0"/>
    <xf numFmtId="0" fontId="14" fillId="8" borderId="2" applyNumberFormat="0" applyAlignment="0" applyProtection="0"/>
    <xf numFmtId="0" fontId="14" fillId="8" borderId="2" applyNumberFormat="0" applyAlignment="0" applyProtection="0"/>
    <xf numFmtId="0" fontId="39" fillId="8" borderId="2"/>
    <xf numFmtId="0" fontId="14" fillId="8" borderId="2" applyNumberFormat="0" applyAlignment="0" applyProtection="0"/>
    <xf numFmtId="0" fontId="14" fillId="8" borderId="2" applyNumberFormat="0" applyAlignment="0" applyProtection="0"/>
    <xf numFmtId="0" fontId="38" fillId="0" borderId="0">
      <alignment vertical="center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40" fillId="21" borderId="3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1" fillId="0" borderId="4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5" fillId="21" borderId="3" applyNumberFormat="0" applyAlignment="0" applyProtection="0"/>
    <xf numFmtId="4" fontId="28" fillId="0" borderId="0"/>
    <xf numFmtId="166" fontId="28" fillId="0" borderId="0"/>
    <xf numFmtId="165" fontId="10" fillId="0" borderId="0" applyBorder="0" applyAlignment="0" applyProtection="0"/>
    <xf numFmtId="165" fontId="10" fillId="0" borderId="0" applyBorder="0" applyAlignment="0" applyProtection="0"/>
    <xf numFmtId="40" fontId="28" fillId="0" borderId="0"/>
    <xf numFmtId="3" fontId="28" fillId="0" borderId="0"/>
    <xf numFmtId="0" fontId="28" fillId="0" borderId="0"/>
    <xf numFmtId="0" fontId="28" fillId="0" borderId="0"/>
    <xf numFmtId="167" fontId="28" fillId="0" borderId="0"/>
    <xf numFmtId="0" fontId="28" fillId="0" borderId="0"/>
    <xf numFmtId="0" fontId="28" fillId="0" borderId="0"/>
    <xf numFmtId="168" fontId="28" fillId="0" borderId="0"/>
    <xf numFmtId="169" fontId="28" fillId="0" borderId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9" fillId="17" borderId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9" fillId="18" borderId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9" fillId="19" borderId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29" fillId="14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29" fillId="15" borderId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29" fillId="20" borderId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8" borderId="2" applyNumberFormat="0" applyAlignment="0" applyProtection="0"/>
    <xf numFmtId="170" fontId="10" fillId="0" borderId="0" applyFill="0" applyBorder="0" applyAlignment="0" applyProtection="0"/>
    <xf numFmtId="0" fontId="10" fillId="0" borderId="0" applyFill="0" applyBorder="0" applyAlignment="0" applyProtection="0"/>
    <xf numFmtId="170" fontId="10" fillId="0" borderId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5">
      <alignment horizontal="center"/>
    </xf>
    <xf numFmtId="2" fontId="28" fillId="0" borderId="0"/>
    <xf numFmtId="2" fontId="28" fillId="0" borderId="0"/>
    <xf numFmtId="0" fontId="43" fillId="0" borderId="0">
      <alignment horizontal="left"/>
    </xf>
    <xf numFmtId="0" fontId="13" fillId="4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4" fillId="3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5" fillId="0" borderId="0"/>
    <xf numFmtId="0" fontId="17" fillId="7" borderId="2" applyNumberFormat="0" applyAlignment="0" applyProtection="0"/>
    <xf numFmtId="0" fontId="42" fillId="0" borderId="9">
      <alignment horizontal="center"/>
    </xf>
    <xf numFmtId="0" fontId="46" fillId="0" borderId="10">
      <alignment horizontal="center"/>
    </xf>
    <xf numFmtId="171" fontId="28" fillId="0" borderId="0"/>
    <xf numFmtId="0" fontId="16" fillId="0" borderId="4" applyNumberFormat="0" applyFill="0" applyAlignment="0" applyProtection="0"/>
    <xf numFmtId="165" fontId="28" fillId="0" borderId="0"/>
    <xf numFmtId="172" fontId="10" fillId="0" borderId="0" applyFill="0" applyBorder="0" applyAlignment="0" applyProtection="0"/>
    <xf numFmtId="167" fontId="28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2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28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20" fillId="8" borderId="12" applyNumberFormat="0" applyAlignment="0" applyProtection="0"/>
    <xf numFmtId="10" fontId="28" fillId="0" borderId="0"/>
    <xf numFmtId="173" fontId="36" fillId="0" borderId="0">
      <protection locked="0"/>
    </xf>
    <xf numFmtId="174" fontId="36" fillId="0" borderId="0">
      <protection locked="0"/>
    </xf>
    <xf numFmtId="9" fontId="10" fillId="0" borderId="0" applyFill="0" applyBorder="0" applyAlignment="0" applyProtection="0"/>
    <xf numFmtId="9" fontId="62" fillId="0" borderId="0" applyFont="0" applyFill="0" applyBorder="0" applyAlignment="0" applyProtection="0"/>
    <xf numFmtId="9" fontId="28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28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32" fillId="0" borderId="0"/>
    <xf numFmtId="0" fontId="20" fillId="8" borderId="12" applyNumberFormat="0" applyAlignment="0" applyProtection="0"/>
    <xf numFmtId="0" fontId="20" fillId="8" borderId="12" applyNumberFormat="0" applyAlignment="0" applyProtection="0"/>
    <xf numFmtId="0" fontId="49" fillId="8" borderId="12"/>
    <xf numFmtId="0" fontId="20" fillId="8" borderId="12" applyNumberFormat="0" applyAlignment="0" applyProtection="0"/>
    <xf numFmtId="0" fontId="20" fillId="8" borderId="12" applyNumberFormat="0" applyAlignment="0" applyProtection="0"/>
    <xf numFmtId="38" fontId="28" fillId="0" borderId="0"/>
    <xf numFmtId="38" fontId="50" fillId="0" borderId="13"/>
    <xf numFmtId="175" fontId="48" fillId="0" borderId="0">
      <protection locked="0"/>
    </xf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28" fillId="0" borderId="0"/>
    <xf numFmtId="176" fontId="10" fillId="0" borderId="0" applyFill="0" applyBorder="0" applyAlignment="0" applyProtection="0"/>
    <xf numFmtId="165" fontId="10" fillId="0" borderId="0"/>
    <xf numFmtId="0" fontId="10" fillId="0" borderId="0"/>
    <xf numFmtId="165" fontId="10" fillId="0" borderId="0"/>
    <xf numFmtId="165" fontId="48" fillId="0" borderId="0"/>
    <xf numFmtId="165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7" fontId="28" fillId="0" borderId="0"/>
    <xf numFmtId="178" fontId="28" fillId="0" borderId="0"/>
    <xf numFmtId="0" fontId="23" fillId="0" borderId="0" applyNumberFormat="0" applyFill="0" applyBorder="0" applyAlignment="0" applyProtection="0"/>
    <xf numFmtId="0" fontId="53" fillId="0" borderId="14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7" fillId="0" borderId="6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59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60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5"/>
    <xf numFmtId="2" fontId="54" fillId="0" borderId="0">
      <protection locked="0"/>
    </xf>
    <xf numFmtId="2" fontId="54" fillId="0" borderId="0">
      <protection locked="0"/>
    </xf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56" fillId="0" borderId="16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174" fontId="36" fillId="0" borderId="0">
      <protection locked="0"/>
    </xf>
    <xf numFmtId="179" fontId="36" fillId="0" borderId="0">
      <protection locked="0"/>
    </xf>
    <xf numFmtId="0" fontId="48" fillId="0" borderId="0"/>
    <xf numFmtId="43" fontId="62" fillId="0" borderId="0" applyFont="0" applyFill="0" applyBorder="0" applyAlignment="0" applyProtection="0"/>
    <xf numFmtId="165" fontId="10" fillId="0" borderId="0" applyFill="0" applyBorder="0" applyAlignment="0" applyProtection="0"/>
    <xf numFmtId="176" fontId="10" fillId="0" borderId="0" applyFill="0" applyBorder="0" applyAlignment="0" applyProtection="0"/>
    <xf numFmtId="165" fontId="10" fillId="0" borderId="0" applyFill="0" applyBorder="0" applyAlignment="0" applyProtection="0"/>
    <xf numFmtId="176" fontId="10" fillId="0" borderId="0" applyFill="0" applyBorder="0" applyAlignment="0" applyProtection="0"/>
    <xf numFmtId="3" fontId="28" fillId="0" borderId="0"/>
    <xf numFmtId="0" fontId="21" fillId="0" borderId="0" applyNumberFormat="0" applyFill="0" applyBorder="0" applyAlignment="0" applyProtection="0"/>
    <xf numFmtId="0" fontId="67" fillId="0" borderId="0"/>
    <xf numFmtId="0" fontId="71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2" fillId="31" borderId="0" applyBorder="0" applyProtection="0"/>
    <xf numFmtId="0" fontId="72" fillId="31" borderId="0" applyBorder="0" applyProtection="0"/>
    <xf numFmtId="0" fontId="72" fillId="31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73" fillId="0" borderId="0" applyFill="0" applyBorder="0" applyAlignment="0" applyProtection="0"/>
    <xf numFmtId="180" fontId="2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43" fontId="11" fillId="0" borderId="0" applyFont="0" applyFill="0" applyBorder="0" applyAlignment="0" applyProtection="0"/>
    <xf numFmtId="176" fontId="10" fillId="0" borderId="0" applyFill="0" applyBorder="0" applyAlignment="0" applyProtection="0"/>
    <xf numFmtId="180" fontId="50" fillId="0" borderId="13"/>
    <xf numFmtId="0" fontId="17" fillId="34" borderId="2" applyNumberFormat="0" applyAlignment="0" applyProtection="0"/>
    <xf numFmtId="0" fontId="17" fillId="34" borderId="2" applyNumberFormat="0" applyAlignment="0" applyProtection="0"/>
    <xf numFmtId="0" fontId="10" fillId="0" borderId="0"/>
    <xf numFmtId="0" fontId="17" fillId="34" borderId="2" applyNumberFormat="0" applyAlignment="0" applyProtection="0"/>
    <xf numFmtId="0" fontId="17" fillId="34" borderId="2" applyNumberFormat="0" applyAlignment="0" applyProtection="0"/>
    <xf numFmtId="0" fontId="72" fillId="31" borderId="0" applyBorder="0" applyProtection="0"/>
    <xf numFmtId="176" fontId="73" fillId="0" borderId="0" applyFill="0" applyBorder="0" applyAlignment="0" applyProtection="0"/>
    <xf numFmtId="0" fontId="72" fillId="31" borderId="0"/>
    <xf numFmtId="0" fontId="10" fillId="0" borderId="0"/>
    <xf numFmtId="0" fontId="77" fillId="47" borderId="0"/>
    <xf numFmtId="0" fontId="82" fillId="37" borderId="0"/>
    <xf numFmtId="0" fontId="98" fillId="0" borderId="24"/>
    <xf numFmtId="0" fontId="98" fillId="0" borderId="24"/>
    <xf numFmtId="0" fontId="105" fillId="0" borderId="0"/>
    <xf numFmtId="0" fontId="97" fillId="0" borderId="23"/>
    <xf numFmtId="0" fontId="97" fillId="0" borderId="23"/>
    <xf numFmtId="0" fontId="97" fillId="0" borderId="23"/>
    <xf numFmtId="0" fontId="97" fillId="0" borderId="23"/>
    <xf numFmtId="0" fontId="97" fillId="0" borderId="23"/>
    <xf numFmtId="0" fontId="97" fillId="0" borderId="23"/>
    <xf numFmtId="0" fontId="106" fillId="0" borderId="29"/>
    <xf numFmtId="0" fontId="105" fillId="0" borderId="0"/>
    <xf numFmtId="178" fontId="76" fillId="0" borderId="0"/>
    <xf numFmtId="177" fontId="7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82" fontId="91" fillId="0" borderId="0"/>
    <xf numFmtId="182" fontId="91" fillId="0" borderId="0"/>
    <xf numFmtId="0" fontId="91" fillId="0" borderId="0"/>
    <xf numFmtId="182" fontId="91" fillId="0" borderId="0"/>
    <xf numFmtId="190" fontId="91" fillId="0" borderId="0"/>
    <xf numFmtId="182" fontId="76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75" fontId="91" fillId="0" borderId="0">
      <protection locked="0"/>
    </xf>
    <xf numFmtId="189" fontId="103" fillId="0" borderId="28"/>
    <xf numFmtId="189" fontId="76" fillId="0" borderId="0"/>
    <xf numFmtId="0" fontId="101" fillId="41" borderId="27"/>
    <xf numFmtId="0" fontId="101" fillId="41" borderId="27"/>
    <xf numFmtId="0" fontId="101" fillId="41" borderId="27"/>
    <xf numFmtId="0" fontId="101" fillId="41" borderId="27"/>
    <xf numFmtId="0" fontId="81" fillId="0" borderId="0"/>
    <xf numFmtId="188" fontId="102" fillId="0" borderId="0"/>
    <xf numFmtId="0" fontId="102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9" fontId="76" fillId="0" borderId="0"/>
    <xf numFmtId="9" fontId="91" fillId="0" borderId="0"/>
    <xf numFmtId="9" fontId="76" fillId="0" borderId="0"/>
    <xf numFmtId="9" fontId="91" fillId="0" borderId="0"/>
    <xf numFmtId="9" fontId="91" fillId="0" borderId="0"/>
    <xf numFmtId="187" fontId="83" fillId="0" borderId="0">
      <protection locked="0"/>
    </xf>
    <xf numFmtId="173" fontId="83" fillId="0" borderId="0">
      <protection locked="0"/>
    </xf>
    <xf numFmtId="0" fontId="101" fillId="41" borderId="27"/>
    <xf numFmtId="0" fontId="91" fillId="56" borderId="26"/>
    <xf numFmtId="0" fontId="91" fillId="56" borderId="26"/>
    <xf numFmtId="0" fontId="91" fillId="56" borderId="26"/>
    <xf numFmtId="0" fontId="91" fillId="56" borderId="26"/>
    <xf numFmtId="0" fontId="91" fillId="56" borderId="26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6" fillId="0" borderId="0"/>
    <xf numFmtId="0" fontId="7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00" fillId="55" borderId="0"/>
    <xf numFmtId="0" fontId="100" fillId="55" borderId="0"/>
    <xf numFmtId="0" fontId="100" fillId="55" borderId="0"/>
    <xf numFmtId="0" fontId="100" fillId="55" borderId="0"/>
    <xf numFmtId="183" fontId="76" fillId="0" borderId="0"/>
    <xf numFmtId="186" fontId="91" fillId="0" borderId="0"/>
    <xf numFmtId="0" fontId="90" fillId="0" borderId="21"/>
    <xf numFmtId="171" fontId="76" fillId="0" borderId="0"/>
    <xf numFmtId="0" fontId="92" fillId="40" borderId="19"/>
    <xf numFmtId="0" fontId="78" fillId="0" borderId="0"/>
    <xf numFmtId="0" fontId="79" fillId="36" borderId="0"/>
    <xf numFmtId="0" fontId="79" fillId="36" borderId="0"/>
    <xf numFmtId="0" fontId="79" fillId="36" borderId="0"/>
    <xf numFmtId="0" fontId="79" fillId="36" borderId="0"/>
    <xf numFmtId="0" fontId="96" fillId="0" borderId="0">
      <alignment horizontal="center" textRotation="90"/>
    </xf>
    <xf numFmtId="0" fontId="99" fillId="0" borderId="0"/>
    <xf numFmtId="0" fontId="99" fillId="0" borderId="25"/>
    <xf numFmtId="0" fontId="98" fillId="0" borderId="24"/>
    <xf numFmtId="0" fontId="97" fillId="0" borderId="23"/>
    <xf numFmtId="0" fontId="96" fillId="0" borderId="0">
      <alignment horizontal="center"/>
    </xf>
    <xf numFmtId="0" fontId="95" fillId="0" borderId="0">
      <alignment horizontal="left"/>
    </xf>
    <xf numFmtId="2" fontId="76" fillId="0" borderId="0"/>
    <xf numFmtId="2" fontId="76" fillId="0" borderId="0"/>
    <xf numFmtId="0" fontId="94" fillId="0" borderId="22">
      <alignment horizontal="center"/>
    </xf>
    <xf numFmtId="0" fontId="93" fillId="0" borderId="0"/>
    <xf numFmtId="9" fontId="91" fillId="0" borderId="0"/>
    <xf numFmtId="0" fontId="91" fillId="0" borderId="0"/>
    <xf numFmtId="185" fontId="91" fillId="0" borderId="0"/>
    <xf numFmtId="0" fontId="92" fillId="40" borderId="19"/>
    <xf numFmtId="0" fontId="92" fillId="40" borderId="19"/>
    <xf numFmtId="0" fontId="92" fillId="40" borderId="19"/>
    <xf numFmtId="0" fontId="77" fillId="53" borderId="0"/>
    <xf numFmtId="0" fontId="77" fillId="53" borderId="0"/>
    <xf numFmtId="0" fontId="77" fillId="53" borderId="0"/>
    <xf numFmtId="0" fontId="77" fillId="48" borderId="0"/>
    <xf numFmtId="0" fontId="77" fillId="48" borderId="0"/>
    <xf numFmtId="0" fontId="77" fillId="48" borderId="0"/>
    <xf numFmtId="0" fontId="77" fillId="48" borderId="0"/>
    <xf numFmtId="0" fontId="77" fillId="47" borderId="0"/>
    <xf numFmtId="0" fontId="77" fillId="47" borderId="0"/>
    <xf numFmtId="0" fontId="77" fillId="47" borderId="0"/>
    <xf numFmtId="0" fontId="77" fillId="47" borderId="0"/>
    <xf numFmtId="0" fontId="77" fillId="52" borderId="0"/>
    <xf numFmtId="0" fontId="77" fillId="52" borderId="0"/>
    <xf numFmtId="0" fontId="77" fillId="52" borderId="0"/>
    <xf numFmtId="0" fontId="77" fillId="52" borderId="0"/>
    <xf numFmtId="0" fontId="77" fillId="51" borderId="0"/>
    <xf numFmtId="0" fontId="77" fillId="51" borderId="0"/>
    <xf numFmtId="0" fontId="77" fillId="51" borderId="0"/>
    <xf numFmtId="0" fontId="77" fillId="51" borderId="0"/>
    <xf numFmtId="0" fontId="77" fillId="50" borderId="0"/>
    <xf numFmtId="0" fontId="77" fillId="50" borderId="0"/>
    <xf numFmtId="0" fontId="77" fillId="50" borderId="0"/>
    <xf numFmtId="0" fontId="77" fillId="50" borderId="0"/>
    <xf numFmtId="184" fontId="76" fillId="0" borderId="0"/>
    <xf numFmtId="168" fontId="76" fillId="0" borderId="0"/>
    <xf numFmtId="0" fontId="76" fillId="0" borderId="0"/>
    <xf numFmtId="0" fontId="76" fillId="0" borderId="0"/>
    <xf numFmtId="183" fontId="76" fillId="0" borderId="0"/>
    <xf numFmtId="3" fontId="76" fillId="0" borderId="0"/>
    <xf numFmtId="182" fontId="91" fillId="0" borderId="0"/>
    <xf numFmtId="182" fontId="91" fillId="0" borderId="0"/>
    <xf numFmtId="4" fontId="76" fillId="0" borderId="0"/>
    <xf numFmtId="0" fontId="89" fillId="54" borderId="20"/>
    <xf numFmtId="0" fontId="90" fillId="0" borderId="21"/>
    <xf numFmtId="0" fontId="90" fillId="0" borderId="21"/>
    <xf numFmtId="0" fontId="90" fillId="0" borderId="21"/>
    <xf numFmtId="0" fontId="90" fillId="0" borderId="21"/>
    <xf numFmtId="0" fontId="89" fillId="54" borderId="20"/>
    <xf numFmtId="0" fontId="89" fillId="54" borderId="20"/>
    <xf numFmtId="0" fontId="89" fillId="54" borderId="20"/>
    <xf numFmtId="0" fontId="89" fillId="54" borderId="20"/>
    <xf numFmtId="0" fontId="88" fillId="0" borderId="0">
      <alignment vertical="center"/>
    </xf>
    <xf numFmtId="0" fontId="87" fillId="41" borderId="19"/>
    <xf numFmtId="0" fontId="87" fillId="41" borderId="19"/>
    <xf numFmtId="0" fontId="87" fillId="41" borderId="19"/>
    <xf numFmtId="0" fontId="87" fillId="41" borderId="19"/>
    <xf numFmtId="0" fontId="87" fillId="41" borderId="19"/>
    <xf numFmtId="0" fontId="86" fillId="0" borderId="0"/>
    <xf numFmtId="0" fontId="85" fillId="0" borderId="0"/>
    <xf numFmtId="2" fontId="84" fillId="0" borderId="0">
      <protection locked="0"/>
    </xf>
    <xf numFmtId="2" fontId="83" fillId="0" borderId="0">
      <protection locked="0"/>
    </xf>
    <xf numFmtId="0" fontId="82" fillId="37" borderId="0"/>
    <xf numFmtId="0" fontId="82" fillId="37" borderId="0"/>
    <xf numFmtId="0" fontId="82" fillId="37" borderId="0"/>
    <xf numFmtId="181" fontId="81" fillId="0" borderId="0">
      <alignment horizontal="left"/>
    </xf>
    <xf numFmtId="181" fontId="81" fillId="0" borderId="0">
      <alignment horizontal="right"/>
    </xf>
    <xf numFmtId="181" fontId="80" fillId="0" borderId="0">
      <alignment vertical="top"/>
    </xf>
    <xf numFmtId="0" fontId="79" fillId="36" borderId="0"/>
    <xf numFmtId="181" fontId="78" fillId="0" borderId="18"/>
    <xf numFmtId="0" fontId="77" fillId="48" borderId="0"/>
    <xf numFmtId="0" fontId="77" fillId="52" borderId="0"/>
    <xf numFmtId="0" fontId="77" fillId="51" borderId="0"/>
    <xf numFmtId="0" fontId="77" fillId="50" borderId="0"/>
    <xf numFmtId="0" fontId="77" fillId="49" borderId="0"/>
    <xf numFmtId="0" fontId="77" fillId="49" borderId="0"/>
    <xf numFmtId="0" fontId="7" fillId="0" borderId="0"/>
    <xf numFmtId="0" fontId="77" fillId="49" borderId="0"/>
    <xf numFmtId="0" fontId="77" fillId="48" borderId="0"/>
    <xf numFmtId="0" fontId="77" fillId="48" borderId="0"/>
    <xf numFmtId="0" fontId="77" fillId="48" borderId="0"/>
    <xf numFmtId="0" fontId="77" fillId="48" borderId="0"/>
    <xf numFmtId="0" fontId="77" fillId="47" borderId="0"/>
    <xf numFmtId="0" fontId="77" fillId="47" borderId="0"/>
    <xf numFmtId="0" fontId="77" fillId="47" borderId="0"/>
    <xf numFmtId="0" fontId="77" fillId="47" borderId="0"/>
    <xf numFmtId="0" fontId="77" fillId="44" borderId="0"/>
    <xf numFmtId="0" fontId="77" fillId="44" borderId="0"/>
    <xf numFmtId="0" fontId="77" fillId="44" borderId="0"/>
    <xf numFmtId="0" fontId="77" fillId="44" borderId="0"/>
    <xf numFmtId="0" fontId="77" fillId="43" borderId="0"/>
    <xf numFmtId="0" fontId="77" fillId="43" borderId="0"/>
    <xf numFmtId="0" fontId="77" fillId="43" borderId="0"/>
    <xf numFmtId="0" fontId="77" fillId="43" borderId="0"/>
    <xf numFmtId="0" fontId="77" fillId="46" borderId="0"/>
    <xf numFmtId="0" fontId="77" fillId="46" borderId="0"/>
    <xf numFmtId="0" fontId="77" fillId="46" borderId="0"/>
    <xf numFmtId="0" fontId="77" fillId="49" borderId="0"/>
    <xf numFmtId="0" fontId="77" fillId="48" borderId="0"/>
    <xf numFmtId="0" fontId="77" fillId="47" borderId="0"/>
    <xf numFmtId="0" fontId="77" fillId="44" borderId="0"/>
    <xf numFmtId="9" fontId="7" fillId="0" borderId="0" applyFont="0" applyFill="0" applyBorder="0" applyAlignment="0" applyProtection="0"/>
    <xf numFmtId="0" fontId="77" fillId="43" borderId="0"/>
    <xf numFmtId="0" fontId="77" fillId="46" borderId="0"/>
    <xf numFmtId="0" fontId="76" fillId="45" borderId="0"/>
    <xf numFmtId="0" fontId="76" fillId="45" borderId="0"/>
    <xf numFmtId="0" fontId="76" fillId="45" borderId="0"/>
    <xf numFmtId="0" fontId="76" fillId="45" borderId="0"/>
    <xf numFmtId="0" fontId="76" fillId="42" borderId="0"/>
    <xf numFmtId="0" fontId="76" fillId="42" borderId="0"/>
    <xf numFmtId="0" fontId="76" fillId="42" borderId="0"/>
    <xf numFmtId="0" fontId="76" fillId="42" borderId="0"/>
    <xf numFmtId="0" fontId="76" fillId="38" borderId="0"/>
    <xf numFmtId="0" fontId="76" fillId="38" borderId="0"/>
    <xf numFmtId="0" fontId="76" fillId="38" borderId="0"/>
    <xf numFmtId="0" fontId="76" fillId="38" borderId="0"/>
    <xf numFmtId="0" fontId="76" fillId="44" borderId="0"/>
    <xf numFmtId="0" fontId="76" fillId="44" borderId="0"/>
    <xf numFmtId="0" fontId="76" fillId="44" borderId="0"/>
    <xf numFmtId="0" fontId="76" fillId="44" borderId="0"/>
    <xf numFmtId="0" fontId="76" fillId="43" borderId="0"/>
    <xf numFmtId="0" fontId="76" fillId="43" borderId="0"/>
    <xf numFmtId="0" fontId="76" fillId="43" borderId="0"/>
    <xf numFmtId="0" fontId="76" fillId="43" borderId="0"/>
    <xf numFmtId="0" fontId="76" fillId="42" borderId="0"/>
    <xf numFmtId="0" fontId="76" fillId="42" borderId="0"/>
    <xf numFmtId="0" fontId="76" fillId="42" borderId="0"/>
    <xf numFmtId="0" fontId="76" fillId="42" borderId="0"/>
    <xf numFmtId="0" fontId="76" fillId="45" borderId="0"/>
    <xf numFmtId="0" fontId="76" fillId="42" borderId="0"/>
    <xf numFmtId="0" fontId="76" fillId="38" borderId="0"/>
    <xf numFmtId="0" fontId="76" fillId="44" borderId="0"/>
    <xf numFmtId="0" fontId="76" fillId="43" borderId="0"/>
    <xf numFmtId="0" fontId="76" fillId="42" borderId="0"/>
    <xf numFmtId="0" fontId="76" fillId="41" borderId="0"/>
    <xf numFmtId="0" fontId="76" fillId="40" borderId="0"/>
    <xf numFmtId="0" fontId="76" fillId="40" borderId="0"/>
    <xf numFmtId="0" fontId="76" fillId="40" borderId="0"/>
    <xf numFmtId="0" fontId="76" fillId="39" borderId="0"/>
    <xf numFmtId="0" fontId="76" fillId="39" borderId="0"/>
    <xf numFmtId="0" fontId="76" fillId="39" borderId="0"/>
    <xf numFmtId="0" fontId="76" fillId="39" borderId="0"/>
    <xf numFmtId="0" fontId="76" fillId="38" borderId="0"/>
    <xf numFmtId="0" fontId="76" fillId="38" borderId="0"/>
    <xf numFmtId="0" fontId="76" fillId="38" borderId="0"/>
    <xf numFmtId="0" fontId="76" fillId="38" borderId="0"/>
    <xf numFmtId="0" fontId="76" fillId="37" borderId="0"/>
    <xf numFmtId="0" fontId="76" fillId="37" borderId="0"/>
    <xf numFmtId="0" fontId="76" fillId="37" borderId="0"/>
    <xf numFmtId="0" fontId="76" fillId="36" borderId="0"/>
    <xf numFmtId="0" fontId="76" fillId="36" borderId="0"/>
    <xf numFmtId="0" fontId="76" fillId="36" borderId="0"/>
    <xf numFmtId="0" fontId="76" fillId="35" borderId="0"/>
    <xf numFmtId="0" fontId="76" fillId="35" borderId="0"/>
    <xf numFmtId="0" fontId="76" fillId="35" borderId="0"/>
    <xf numFmtId="0" fontId="76" fillId="40" borderId="0"/>
    <xf numFmtId="0" fontId="76" fillId="39" borderId="0"/>
    <xf numFmtId="0" fontId="76" fillId="38" borderId="0"/>
    <xf numFmtId="0" fontId="76" fillId="37" borderId="0"/>
    <xf numFmtId="0" fontId="76" fillId="36" borderId="0"/>
    <xf numFmtId="0" fontId="76" fillId="35" borderId="0"/>
    <xf numFmtId="0" fontId="77" fillId="49" borderId="0"/>
    <xf numFmtId="0" fontId="76" fillId="45" borderId="0"/>
    <xf numFmtId="0" fontId="76" fillId="40" borderId="0"/>
    <xf numFmtId="0" fontId="77" fillId="53" borderId="0"/>
    <xf numFmtId="0" fontId="77" fillId="48" borderId="0"/>
    <xf numFmtId="0" fontId="76" fillId="42" borderId="0"/>
    <xf numFmtId="0" fontId="76" fillId="39" borderId="0"/>
    <xf numFmtId="0" fontId="77" fillId="48" borderId="0"/>
    <xf numFmtId="0" fontId="77" fillId="47" borderId="0"/>
    <xf numFmtId="0" fontId="76" fillId="38" borderId="0"/>
    <xf numFmtId="0" fontId="76" fillId="38" borderId="0"/>
    <xf numFmtId="0" fontId="77" fillId="47" borderId="0"/>
    <xf numFmtId="0" fontId="77" fillId="44" borderId="0"/>
    <xf numFmtId="0" fontId="76" fillId="44" borderId="0"/>
    <xf numFmtId="0" fontId="76" fillId="37" borderId="0"/>
    <xf numFmtId="0" fontId="77" fillId="52" borderId="0"/>
    <xf numFmtId="0" fontId="77" fillId="43" borderId="0"/>
    <xf numFmtId="0" fontId="76" fillId="43" borderId="0"/>
    <xf numFmtId="0" fontId="76" fillId="36" borderId="0"/>
    <xf numFmtId="0" fontId="77" fillId="51" borderId="0"/>
    <xf numFmtId="0" fontId="77" fillId="46" borderId="0"/>
    <xf numFmtId="0" fontId="76" fillId="42" borderId="0"/>
    <xf numFmtId="0" fontId="76" fillId="35" borderId="0"/>
    <xf numFmtId="0" fontId="77" fillId="50" borderId="0"/>
    <xf numFmtId="0" fontId="109" fillId="0" borderId="30"/>
    <xf numFmtId="0" fontId="93" fillId="0" borderId="0"/>
    <xf numFmtId="0" fontId="91" fillId="56" borderId="26"/>
    <xf numFmtId="0" fontId="104" fillId="0" borderId="0"/>
    <xf numFmtId="0" fontId="89" fillId="54" borderId="20"/>
    <xf numFmtId="0" fontId="90" fillId="0" borderId="21"/>
    <xf numFmtId="0" fontId="87" fillId="41" borderId="19"/>
    <xf numFmtId="0" fontId="101" fillId="41" borderId="27"/>
    <xf numFmtId="0" fontId="92" fillId="40" borderId="19"/>
    <xf numFmtId="0" fontId="100" fillId="55" borderId="0"/>
    <xf numFmtId="0" fontId="79" fillId="36" borderId="0"/>
    <xf numFmtId="0" fontId="99" fillId="0" borderId="0"/>
    <xf numFmtId="0" fontId="99" fillId="0" borderId="25"/>
    <xf numFmtId="0" fontId="98" fillId="0" borderId="24"/>
    <xf numFmtId="0" fontId="105" fillId="0" borderId="0"/>
    <xf numFmtId="0" fontId="75" fillId="0" borderId="0"/>
    <xf numFmtId="0" fontId="77" fillId="49" borderId="0"/>
    <xf numFmtId="43" fontId="7" fillId="0" borderId="0" applyFont="0" applyFill="0" applyBorder="0" applyAlignment="0" applyProtection="0"/>
    <xf numFmtId="0" fontId="77" fillId="46" borderId="0"/>
    <xf numFmtId="0" fontId="76" fillId="36" borderId="0"/>
    <xf numFmtId="0" fontId="82" fillId="37" borderId="0"/>
    <xf numFmtId="0" fontId="76" fillId="37" borderId="0"/>
    <xf numFmtId="0" fontId="77" fillId="53" borderId="0"/>
    <xf numFmtId="0" fontId="77" fillId="53" borderId="0"/>
    <xf numFmtId="0" fontId="7" fillId="0" borderId="0"/>
    <xf numFmtId="9" fontId="7" fillId="0" borderId="0" applyFont="0" applyFill="0" applyBorder="0" applyAlignment="0" applyProtection="0"/>
    <xf numFmtId="0" fontId="76" fillId="35" borderId="0"/>
    <xf numFmtId="43" fontId="7" fillId="0" borderId="0" applyFont="0" applyFill="0" applyBorder="0" applyAlignment="0" applyProtection="0"/>
    <xf numFmtId="0" fontId="82" fillId="37" borderId="0"/>
    <xf numFmtId="0" fontId="100" fillId="55" borderId="0"/>
    <xf numFmtId="182" fontId="91" fillId="0" borderId="0"/>
    <xf numFmtId="0" fontId="107" fillId="0" borderId="0"/>
    <xf numFmtId="182" fontId="91" fillId="0" borderId="0"/>
    <xf numFmtId="0" fontId="92" fillId="41" borderId="19"/>
    <xf numFmtId="0" fontId="98" fillId="0" borderId="24"/>
    <xf numFmtId="0" fontId="98" fillId="0" borderId="24"/>
    <xf numFmtId="0" fontId="99" fillId="0" borderId="25"/>
    <xf numFmtId="0" fontId="99" fillId="0" borderId="25"/>
    <xf numFmtId="0" fontId="99" fillId="0" borderId="25"/>
    <xf numFmtId="0" fontId="99" fillId="0" borderId="25"/>
    <xf numFmtId="0" fontId="99" fillId="0" borderId="0"/>
    <xf numFmtId="0" fontId="99" fillId="0" borderId="0"/>
    <xf numFmtId="0" fontId="99" fillId="0" borderId="0"/>
    <xf numFmtId="0" fontId="99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2" fontId="108" fillId="0" borderId="0">
      <protection locked="0"/>
    </xf>
    <xf numFmtId="2" fontId="108" fillId="0" borderId="0">
      <protection locked="0"/>
    </xf>
    <xf numFmtId="0" fontId="109" fillId="0" borderId="30"/>
    <xf numFmtId="0" fontId="109" fillId="0" borderId="30"/>
    <xf numFmtId="0" fontId="109" fillId="0" borderId="30"/>
    <xf numFmtId="0" fontId="109" fillId="0" borderId="30"/>
    <xf numFmtId="187" fontId="83" fillId="0" borderId="0">
      <protection locked="0"/>
    </xf>
    <xf numFmtId="191" fontId="83" fillId="0" borderId="0">
      <protection locked="0"/>
    </xf>
    <xf numFmtId="0" fontId="91" fillId="0" borderId="0"/>
    <xf numFmtId="190" fontId="91" fillId="0" borderId="0"/>
    <xf numFmtId="182" fontId="91" fillId="0" borderId="0"/>
    <xf numFmtId="190" fontId="91" fillId="0" borderId="0"/>
    <xf numFmtId="182" fontId="91" fillId="0" borderId="0"/>
    <xf numFmtId="190" fontId="91" fillId="0" borderId="0"/>
    <xf numFmtId="3" fontId="76" fillId="0" borderId="0"/>
    <xf numFmtId="0" fontId="104" fillId="0" borderId="0"/>
    <xf numFmtId="0" fontId="105" fillId="0" borderId="0"/>
    <xf numFmtId="0" fontId="17" fillId="63" borderId="2" applyNumberFormat="0" applyAlignment="0" applyProtection="0"/>
    <xf numFmtId="0" fontId="11" fillId="0" borderId="0"/>
    <xf numFmtId="4" fontId="76" fillId="0" borderId="0"/>
    <xf numFmtId="0" fontId="106" fillId="0" borderId="29"/>
    <xf numFmtId="0" fontId="106" fillId="0" borderId="29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4" fontId="76" fillId="0" borderId="0"/>
    <xf numFmtId="0" fontId="11" fillId="0" borderId="0"/>
    <xf numFmtId="0" fontId="17" fillId="63" borderId="2" applyNumberFormat="0" applyAlignment="0" applyProtection="0"/>
    <xf numFmtId="4" fontId="76" fillId="0" borderId="0"/>
    <xf numFmtId="0" fontId="17" fillId="63" borderId="2" applyNumberFormat="0" applyAlignment="0" applyProtection="0"/>
    <xf numFmtId="0" fontId="106" fillId="0" borderId="29"/>
    <xf numFmtId="0" fontId="106" fillId="0" borderId="29"/>
    <xf numFmtId="0" fontId="17" fillId="63" borderId="2" applyNumberFormat="0" applyAlignment="0" applyProtection="0"/>
    <xf numFmtId="4" fontId="76" fillId="0" borderId="0"/>
    <xf numFmtId="0" fontId="11" fillId="64" borderId="0" applyNumberFormat="0" applyBorder="0" applyAlignment="0" applyProtection="0"/>
    <xf numFmtId="0" fontId="10" fillId="0" borderId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64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2" borderId="0" applyNumberFormat="0" applyBorder="0" applyAlignment="0" applyProtection="0"/>
    <xf numFmtId="0" fontId="72" fillId="31" borderId="0" applyBorder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76" fillId="0" borderId="0"/>
    <xf numFmtId="0" fontId="106" fillId="0" borderId="29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0" fillId="0" borderId="0"/>
    <xf numFmtId="0" fontId="112" fillId="0" borderId="0"/>
    <xf numFmtId="0" fontId="10" fillId="0" borderId="0"/>
    <xf numFmtId="176" fontId="10" fillId="0" borderId="0" applyFill="0" applyBorder="0" applyAlignment="0" applyProtection="0"/>
    <xf numFmtId="4" fontId="76" fillId="0" borderId="0"/>
    <xf numFmtId="0" fontId="106" fillId="0" borderId="29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63" fillId="0" borderId="0" xfId="0" applyFont="1"/>
    <xf numFmtId="0" fontId="64" fillId="0" borderId="0" xfId="0" applyFont="1" applyAlignment="1"/>
    <xf numFmtId="0" fontId="64" fillId="0" borderId="0" xfId="0" applyFont="1"/>
    <xf numFmtId="0" fontId="66" fillId="0" borderId="0" xfId="0" applyFont="1"/>
    <xf numFmtId="0" fontId="65" fillId="0" borderId="0" xfId="0" applyFont="1"/>
    <xf numFmtId="0" fontId="64" fillId="0" borderId="17" xfId="0" applyFont="1" applyBorder="1" applyAlignment="1">
      <alignment horizontal="left" wrapText="1"/>
    </xf>
    <xf numFmtId="0" fontId="64" fillId="0" borderId="17" xfId="0" applyFont="1" applyBorder="1" applyAlignment="1">
      <alignment wrapText="1"/>
    </xf>
    <xf numFmtId="0" fontId="64" fillId="24" borderId="17" xfId="0" applyFont="1" applyFill="1" applyBorder="1" applyAlignment="1">
      <alignment horizontal="center" wrapText="1"/>
    </xf>
    <xf numFmtId="0" fontId="68" fillId="0" borderId="0" xfId="0" applyFont="1"/>
    <xf numFmtId="0" fontId="64" fillId="28" borderId="17" xfId="0" applyFont="1" applyFill="1" applyBorder="1" applyAlignment="1">
      <alignment horizontal="center" vertical="center" wrapText="1"/>
    </xf>
    <xf numFmtId="0" fontId="64" fillId="30" borderId="17" xfId="0" applyFont="1" applyFill="1" applyBorder="1" applyAlignment="1">
      <alignment horizontal="center" vertical="center" wrapText="1"/>
    </xf>
    <xf numFmtId="0" fontId="64" fillId="29" borderId="17" xfId="0" applyFont="1" applyFill="1" applyBorder="1"/>
    <xf numFmtId="3" fontId="64" fillId="27" borderId="17" xfId="0" applyNumberFormat="1" applyFont="1" applyFill="1" applyBorder="1" applyAlignment="1">
      <alignment horizontal="right" vertical="top" wrapText="1"/>
    </xf>
    <xf numFmtId="0" fontId="66" fillId="0" borderId="0" xfId="0" applyFont="1" applyAlignment="1">
      <alignment vertical="center"/>
    </xf>
    <xf numFmtId="0" fontId="70" fillId="24" borderId="17" xfId="0" applyFont="1" applyFill="1" applyBorder="1" applyAlignment="1">
      <alignment horizontal="center" vertical="center" wrapText="1"/>
    </xf>
    <xf numFmtId="3" fontId="70" fillId="28" borderId="17" xfId="0" applyNumberFormat="1" applyFont="1" applyFill="1" applyBorder="1" applyAlignment="1">
      <alignment horizontal="right" vertical="center" wrapText="1"/>
    </xf>
    <xf numFmtId="3" fontId="70" fillId="30" borderId="17" xfId="0" applyNumberFormat="1" applyFont="1" applyFill="1" applyBorder="1" applyAlignment="1">
      <alignment horizontal="right" vertical="center" wrapText="1"/>
    </xf>
    <xf numFmtId="0" fontId="64" fillId="24" borderId="17" xfId="0" applyFont="1" applyFill="1" applyBorder="1" applyAlignment="1">
      <alignment horizontal="center" vertical="center" wrapText="1"/>
    </xf>
    <xf numFmtId="14" fontId="69" fillId="25" borderId="0" xfId="0" applyNumberFormat="1" applyFont="1" applyFill="1" applyAlignment="1">
      <alignment horizontal="left"/>
    </xf>
    <xf numFmtId="17" fontId="69" fillId="25" borderId="0" xfId="0" applyNumberFormat="1" applyFont="1" applyFill="1" applyAlignment="1">
      <alignment horizontal="left"/>
    </xf>
    <xf numFmtId="0" fontId="0" fillId="0" borderId="0" xfId="0" quotePrefix="1"/>
    <xf numFmtId="0" fontId="64" fillId="0" borderId="0" xfId="383" applyFont="1" applyFill="1" applyBorder="1" applyAlignment="1">
      <alignment vertical="center" wrapText="1"/>
    </xf>
    <xf numFmtId="0" fontId="64" fillId="24" borderId="17" xfId="0" applyFont="1" applyFill="1" applyBorder="1" applyAlignment="1">
      <alignment horizontal="center" vertical="center" wrapText="1"/>
    </xf>
    <xf numFmtId="3" fontId="110" fillId="0" borderId="31" xfId="752" applyNumberFormat="1" applyFont="1" applyFill="1" applyBorder="1" applyAlignment="1">
      <alignment horizontal="right" vertical="top" wrapText="1"/>
    </xf>
    <xf numFmtId="0" fontId="111" fillId="0" borderId="31" xfId="752" applyFont="1" applyFill="1" applyBorder="1"/>
    <xf numFmtId="0" fontId="110" fillId="0" borderId="31" xfId="752" applyFont="1" applyFill="1" applyBorder="1"/>
    <xf numFmtId="3" fontId="110" fillId="0" borderId="31" xfId="752" applyNumberFormat="1" applyFont="1" applyBorder="1" applyAlignment="1">
      <alignment horizontal="right" vertical="top" wrapText="1"/>
    </xf>
    <xf numFmtId="0" fontId="110" fillId="0" borderId="31" xfId="752" applyFont="1" applyBorder="1"/>
    <xf numFmtId="0" fontId="111" fillId="0" borderId="31" xfId="752" applyFont="1" applyFill="1" applyBorder="1" applyAlignment="1">
      <alignment horizontal="right"/>
    </xf>
    <xf numFmtId="0" fontId="111" fillId="0" borderId="31" xfId="752" applyFont="1" applyBorder="1"/>
    <xf numFmtId="0" fontId="64" fillId="0" borderId="17" xfId="228" applyFont="1" applyBorder="1"/>
    <xf numFmtId="3" fontId="64" fillId="0" borderId="17" xfId="228" applyNumberFormat="1" applyFont="1" applyBorder="1" applyAlignment="1">
      <alignment horizontal="right" vertical="top" wrapText="1"/>
    </xf>
    <xf numFmtId="3" fontId="64" fillId="24" borderId="17" xfId="228" applyNumberFormat="1" applyFont="1" applyFill="1" applyBorder="1" applyAlignment="1">
      <alignment horizontal="right" vertical="top" wrapText="1"/>
    </xf>
    <xf numFmtId="3" fontId="64" fillId="26" borderId="17" xfId="228" applyNumberFormat="1" applyFont="1" applyFill="1" applyBorder="1" applyAlignment="1">
      <alignment horizontal="right" vertical="top" wrapText="1"/>
    </xf>
    <xf numFmtId="0" fontId="64" fillId="26" borderId="17" xfId="228" applyFont="1" applyFill="1" applyBorder="1"/>
    <xf numFmtId="0" fontId="74" fillId="0" borderId="17" xfId="228" applyFont="1" applyBorder="1" applyProtection="1"/>
    <xf numFmtId="3" fontId="74" fillId="68" borderId="17" xfId="236" applyNumberFormat="1" applyFont="1" applyFill="1" applyBorder="1" applyAlignment="1">
      <alignment horizontal="center" vertical="top" wrapText="1"/>
    </xf>
    <xf numFmtId="3" fontId="64" fillId="0" borderId="17" xfId="0" applyNumberFormat="1" applyFont="1" applyBorder="1" applyAlignment="1" applyProtection="1">
      <alignment horizontal="right" vertical="top" wrapText="1"/>
    </xf>
    <xf numFmtId="0" fontId="64" fillId="0" borderId="17" xfId="0" applyFont="1" applyBorder="1" applyProtection="1"/>
    <xf numFmtId="3" fontId="64" fillId="59" borderId="17" xfId="0" applyNumberFormat="1" applyFont="1" applyFill="1" applyBorder="1" applyAlignment="1">
      <alignment horizontal="right" vertical="top" wrapText="1"/>
    </xf>
    <xf numFmtId="0" fontId="64" fillId="69" borderId="17" xfId="0" applyFont="1" applyFill="1" applyBorder="1"/>
    <xf numFmtId="3" fontId="64" fillId="67" borderId="17" xfId="0" applyNumberFormat="1" applyFont="1" applyFill="1" applyBorder="1" applyAlignment="1">
      <alignment horizontal="right" vertical="top" wrapText="1"/>
    </xf>
    <xf numFmtId="0" fontId="64" fillId="67" borderId="17" xfId="0" applyFont="1" applyFill="1" applyBorder="1"/>
    <xf numFmtId="3" fontId="64" fillId="0" borderId="33" xfId="0" applyNumberFormat="1" applyFont="1" applyBorder="1" applyAlignment="1">
      <alignment horizontal="right" vertical="top" wrapText="1"/>
    </xf>
    <xf numFmtId="3" fontId="64" fillId="66" borderId="33" xfId="0" applyNumberFormat="1" applyFont="1" applyFill="1" applyBorder="1" applyAlignment="1">
      <alignment horizontal="right" vertical="top" wrapText="1"/>
    </xf>
    <xf numFmtId="0" fontId="64" fillId="0" borderId="33" xfId="0" applyFont="1" applyBorder="1"/>
    <xf numFmtId="0" fontId="64" fillId="66" borderId="33" xfId="0" applyFont="1" applyFill="1" applyBorder="1"/>
    <xf numFmtId="3" fontId="64" fillId="65" borderId="33" xfId="0" applyNumberFormat="1" applyFont="1" applyFill="1" applyBorder="1" applyAlignment="1">
      <alignment horizontal="right" vertical="top" wrapText="1"/>
    </xf>
    <xf numFmtId="3" fontId="74" fillId="0" borderId="34" xfId="0" applyNumberFormat="1" applyFont="1" applyBorder="1" applyAlignment="1">
      <alignment horizontal="right" vertical="top" wrapText="1"/>
    </xf>
    <xf numFmtId="3" fontId="74" fillId="58" borderId="34" xfId="0" applyNumberFormat="1" applyFont="1" applyFill="1" applyBorder="1" applyAlignment="1">
      <alignment horizontal="right" vertical="top" wrapText="1"/>
    </xf>
    <xf numFmtId="0" fontId="74" fillId="0" borderId="34" xfId="0" applyFont="1" applyBorder="1"/>
    <xf numFmtId="0" fontId="74" fillId="58" borderId="34" xfId="0" applyFont="1" applyFill="1" applyBorder="1"/>
    <xf numFmtId="3" fontId="74" fillId="57" borderId="34" xfId="0" applyNumberFormat="1" applyFont="1" applyFill="1" applyBorder="1" applyAlignment="1">
      <alignment horizontal="right" vertical="top" wrapText="1"/>
    </xf>
    <xf numFmtId="3" fontId="74" fillId="61" borderId="34" xfId="0" applyNumberFormat="1" applyFont="1" applyFill="1" applyBorder="1" applyAlignment="1">
      <alignment horizontal="right" vertical="top" wrapText="1"/>
    </xf>
    <xf numFmtId="3" fontId="64" fillId="59" borderId="17" xfId="0" applyNumberFormat="1" applyFont="1" applyFill="1" applyBorder="1" applyAlignment="1">
      <alignment horizontal="right" vertical="top" wrapText="1"/>
    </xf>
    <xf numFmtId="3" fontId="64" fillId="60" borderId="17" xfId="0" applyNumberFormat="1" applyFont="1" applyFill="1" applyBorder="1" applyAlignment="1">
      <alignment horizontal="right" vertical="top" wrapText="1"/>
    </xf>
    <xf numFmtId="0" fontId="64" fillId="60" borderId="17" xfId="0" applyFont="1" applyFill="1" applyBorder="1"/>
    <xf numFmtId="0" fontId="64" fillId="0" borderId="17" xfId="0" quotePrefix="1" applyFont="1" applyBorder="1"/>
    <xf numFmtId="0" fontId="64" fillId="0" borderId="17" xfId="0" applyFont="1" applyBorder="1"/>
    <xf numFmtId="3" fontId="64" fillId="24" borderId="17" xfId="0" applyNumberFormat="1" applyFont="1" applyFill="1" applyBorder="1" applyAlignment="1">
      <alignment horizontal="right" vertical="top" wrapText="1"/>
    </xf>
    <xf numFmtId="3" fontId="64" fillId="26" borderId="17" xfId="0" applyNumberFormat="1" applyFont="1" applyFill="1" applyBorder="1" applyAlignment="1">
      <alignment horizontal="right" vertical="top" wrapText="1"/>
    </xf>
    <xf numFmtId="0" fontId="64" fillId="26" borderId="17" xfId="0" applyFont="1" applyFill="1" applyBorder="1"/>
    <xf numFmtId="3" fontId="64" fillId="0" borderId="17" xfId="0" applyNumberFormat="1" applyFont="1" applyBorder="1" applyAlignment="1">
      <alignment horizontal="right" vertical="top" wrapText="1"/>
    </xf>
    <xf numFmtId="3" fontId="64" fillId="0" borderId="17" xfId="0" applyNumberFormat="1" applyFont="1" applyBorder="1" applyAlignment="1">
      <alignment horizontal="right" vertical="top" wrapText="1"/>
    </xf>
    <xf numFmtId="0" fontId="64" fillId="0" borderId="17" xfId="0" applyFont="1" applyBorder="1"/>
    <xf numFmtId="3" fontId="64" fillId="24" borderId="17" xfId="0" applyNumberFormat="1" applyFont="1" applyFill="1" applyBorder="1" applyAlignment="1">
      <alignment horizontal="right" vertical="top" wrapText="1"/>
    </xf>
    <xf numFmtId="3" fontId="64" fillId="26" borderId="17" xfId="0" applyNumberFormat="1" applyFont="1" applyFill="1" applyBorder="1" applyAlignment="1">
      <alignment horizontal="right" vertical="top" wrapText="1"/>
    </xf>
    <xf numFmtId="0" fontId="64" fillId="26" borderId="17" xfId="0" applyFont="1" applyFill="1" applyBorder="1"/>
    <xf numFmtId="3" fontId="74" fillId="0" borderId="32" xfId="236" applyNumberFormat="1" applyFont="1" applyBorder="1" applyAlignment="1">
      <alignment horizontal="center" vertical="top" wrapText="1"/>
    </xf>
    <xf numFmtId="0" fontId="74" fillId="0" borderId="32" xfId="236" applyFont="1" applyBorder="1" applyAlignment="1">
      <alignment horizontal="center"/>
    </xf>
    <xf numFmtId="0" fontId="48" fillId="0" borderId="32" xfId="236" applyBorder="1" applyAlignment="1">
      <alignment horizontal="center"/>
    </xf>
    <xf numFmtId="3" fontId="74" fillId="68" borderId="34" xfId="236" applyNumberFormat="1" applyFont="1" applyFill="1" applyBorder="1" applyAlignment="1">
      <alignment horizontal="center" vertical="top" wrapText="1"/>
    </xf>
    <xf numFmtId="3" fontId="74" fillId="0" borderId="32" xfId="236" applyNumberFormat="1" applyFont="1" applyBorder="1" applyAlignment="1">
      <alignment horizontal="center" vertical="top" wrapText="1"/>
    </xf>
    <xf numFmtId="0" fontId="48" fillId="0" borderId="32" xfId="236" applyBorder="1" applyAlignment="1">
      <alignment horizontal="center"/>
    </xf>
    <xf numFmtId="3" fontId="74" fillId="68" borderId="34" xfId="236" applyNumberFormat="1" applyFont="1" applyFill="1" applyBorder="1" applyAlignment="1">
      <alignment horizontal="center" vertical="top" wrapText="1"/>
    </xf>
    <xf numFmtId="0" fontId="64" fillId="0" borderId="35" xfId="0" applyFont="1" applyBorder="1" applyAlignment="1">
      <alignment horizontal="left" wrapText="1"/>
    </xf>
    <xf numFmtId="0" fontId="64" fillId="0" borderId="35" xfId="0" applyFont="1" applyBorder="1" applyAlignment="1">
      <alignment wrapText="1"/>
    </xf>
    <xf numFmtId="0" fontId="64" fillId="24" borderId="35" xfId="0" applyFont="1" applyFill="1" applyBorder="1" applyAlignment="1">
      <alignment horizontal="center" wrapText="1"/>
    </xf>
    <xf numFmtId="0" fontId="64" fillId="24" borderId="36" xfId="0" applyFont="1" applyFill="1" applyBorder="1" applyAlignment="1">
      <alignment horizontal="center" vertical="center" wrapText="1"/>
    </xf>
    <xf numFmtId="3" fontId="74" fillId="0" borderId="17" xfId="0" applyNumberFormat="1" applyFont="1" applyBorder="1" applyAlignment="1">
      <alignment horizontal="right" vertical="top" wrapText="1"/>
    </xf>
    <xf numFmtId="3" fontId="74" fillId="66" borderId="17" xfId="0" applyNumberFormat="1" applyFont="1" applyFill="1" applyBorder="1" applyAlignment="1">
      <alignment horizontal="right" vertical="top" wrapText="1"/>
    </xf>
    <xf numFmtId="0" fontId="74" fillId="0" borderId="17" xfId="0" applyFont="1" applyBorder="1"/>
    <xf numFmtId="0" fontId="74" fillId="66" borderId="17" xfId="0" applyFont="1" applyFill="1" applyBorder="1"/>
    <xf numFmtId="3" fontId="74" fillId="70" borderId="17" xfId="0" applyNumberFormat="1" applyFont="1" applyFill="1" applyBorder="1" applyAlignment="1">
      <alignment horizontal="right" vertical="top" wrapText="1"/>
    </xf>
    <xf numFmtId="3" fontId="64" fillId="24" borderId="17" xfId="917" applyNumberFormat="1" applyFont="1" applyFill="1" applyBorder="1" applyAlignment="1">
      <alignment horizontal="right" vertical="top" wrapText="1"/>
    </xf>
    <xf numFmtId="3" fontId="64" fillId="0" borderId="17" xfId="917" applyNumberFormat="1" applyFont="1" applyBorder="1" applyAlignment="1" applyProtection="1">
      <alignment horizontal="right" vertical="top" wrapText="1"/>
    </xf>
    <xf numFmtId="0" fontId="64" fillId="26" borderId="17" xfId="917" applyFont="1" applyFill="1" applyBorder="1"/>
    <xf numFmtId="0" fontId="64" fillId="0" borderId="17" xfId="917" applyFont="1" applyBorder="1" applyProtection="1"/>
    <xf numFmtId="0" fontId="64" fillId="0" borderId="17" xfId="917" applyFont="1" applyBorder="1"/>
    <xf numFmtId="3" fontId="64" fillId="26" borderId="17" xfId="917" applyNumberFormat="1" applyFont="1" applyFill="1" applyBorder="1" applyAlignment="1">
      <alignment horizontal="right" vertical="top" wrapText="1"/>
    </xf>
    <xf numFmtId="3" fontId="64" fillId="0" borderId="17" xfId="917" applyNumberFormat="1" applyFont="1" applyBorder="1" applyAlignment="1">
      <alignment horizontal="right" vertical="top" wrapText="1"/>
    </xf>
    <xf numFmtId="3" fontId="74" fillId="57" borderId="17" xfId="0" applyNumberFormat="1" applyFont="1" applyFill="1" applyBorder="1" applyAlignment="1">
      <alignment horizontal="right" vertical="top" wrapText="1"/>
    </xf>
    <xf numFmtId="0" fontId="74" fillId="58" borderId="17" xfId="0" applyFont="1" applyFill="1" applyBorder="1"/>
    <xf numFmtId="3" fontId="74" fillId="58" borderId="17" xfId="0" applyNumberFormat="1" applyFont="1" applyFill="1" applyBorder="1" applyAlignment="1">
      <alignment horizontal="right" vertical="top" wrapText="1"/>
    </xf>
    <xf numFmtId="3" fontId="110" fillId="0" borderId="31" xfId="752" applyNumberFormat="1" applyFont="1" applyBorder="1" applyAlignment="1">
      <alignment horizontal="right" vertical="top" wrapText="1"/>
    </xf>
    <xf numFmtId="3" fontId="64" fillId="24" borderId="17" xfId="0" applyNumberFormat="1" applyFont="1" applyFill="1" applyBorder="1" applyAlignment="1">
      <alignment horizontal="right" vertical="top" wrapText="1"/>
    </xf>
    <xf numFmtId="3" fontId="64" fillId="26" borderId="17" xfId="0" applyNumberFormat="1" applyFont="1" applyFill="1" applyBorder="1" applyAlignment="1">
      <alignment horizontal="right" vertical="top" wrapText="1"/>
    </xf>
    <xf numFmtId="0" fontId="64" fillId="26" borderId="17" xfId="0" applyFont="1" applyFill="1" applyBorder="1"/>
    <xf numFmtId="3" fontId="64" fillId="0" borderId="17" xfId="0" applyNumberFormat="1" applyFont="1" applyBorder="1" applyAlignment="1">
      <alignment horizontal="right" vertical="top" wrapText="1"/>
    </xf>
    <xf numFmtId="0" fontId="64" fillId="0" borderId="17" xfId="0" applyFont="1" applyBorder="1" applyProtection="1"/>
    <xf numFmtId="0" fontId="64" fillId="24" borderId="17" xfId="0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0" fontId="64" fillId="30" borderId="17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69" fillId="25" borderId="0" xfId="0" applyFont="1" applyFill="1" applyAlignment="1">
      <alignment horizontal="left"/>
    </xf>
    <xf numFmtId="0" fontId="66" fillId="0" borderId="0" xfId="0" applyFont="1" applyAlignment="1">
      <alignment horizontal="center"/>
    </xf>
  </cellXfs>
  <cellStyles count="933">
    <cellStyle name="20% - Accent1" xfId="1"/>
    <cellStyle name="20% - Accent1 2" xfId="395"/>
    <cellStyle name="20% - Accent1 2 2" xfId="884"/>
    <cellStyle name="20% - Accent1 3" xfId="712"/>
    <cellStyle name="20% - Accent1 4" xfId="894"/>
    <cellStyle name="20% - Accent2" xfId="2"/>
    <cellStyle name="20% - Accent2 2" xfId="711"/>
    <cellStyle name="20% - Accent2 2 2" xfId="883"/>
    <cellStyle name="20% - Accent3" xfId="3"/>
    <cellStyle name="20% - Accent3 2" xfId="710"/>
    <cellStyle name="20% - Accent3 2 2" xfId="882"/>
    <cellStyle name="20% - Accent4" xfId="4"/>
    <cellStyle name="20% - Accent4 2" xfId="709"/>
    <cellStyle name="20% - Accent4 2 2" xfId="881"/>
    <cellStyle name="20% - Accent5" xfId="5"/>
    <cellStyle name="20% - Accent5 2" xfId="396"/>
    <cellStyle name="20% - Accent5 2 2" xfId="880"/>
    <cellStyle name="20% - Accent5 3" xfId="708"/>
    <cellStyle name="20% - Accent6" xfId="6"/>
    <cellStyle name="20% - Accent6 2" xfId="397"/>
    <cellStyle name="20% - Accent6 2 2" xfId="879"/>
    <cellStyle name="20% - Accent6 3" xfId="707"/>
    <cellStyle name="20% - Accent6 4" xfId="893"/>
    <cellStyle name="20% - Ênfase1 2" xfId="7"/>
    <cellStyle name="20% - Ênfase1 2 2" xfId="8"/>
    <cellStyle name="20% - Ênfase1 2 2 2" xfId="399"/>
    <cellStyle name="20% - Ênfase1 2 2 2 2" xfId="878"/>
    <cellStyle name="20% - Ênfase1 2 2 3" xfId="763"/>
    <cellStyle name="20% - Ênfase1 2 2 4" xfId="891"/>
    <cellStyle name="20% - Ênfase1 2 3" xfId="398"/>
    <cellStyle name="20% - Ênfase1 2 3 2" xfId="877"/>
    <cellStyle name="20% - Ênfase1 2 4" xfId="706"/>
    <cellStyle name="20% - Ênfase1 2 5" xfId="892"/>
    <cellStyle name="20% - Ênfase1 2_00_ANEXO V 2015 - VERSÃO INICIAL PLOA_2015" xfId="9"/>
    <cellStyle name="20% - Ênfase1 3" xfId="10"/>
    <cellStyle name="20% - Ênfase1 3 2" xfId="400"/>
    <cellStyle name="20% - Ênfase1 3 2 2" xfId="876"/>
    <cellStyle name="20% - Ênfase1 3 3" xfId="705"/>
    <cellStyle name="20% - Ênfase1 3 4" xfId="890"/>
    <cellStyle name="20% - Ênfase1 4" xfId="11"/>
    <cellStyle name="20% - Ênfase1 4 2" xfId="401"/>
    <cellStyle name="20% - Ênfase1 4 2 2" xfId="875"/>
    <cellStyle name="20% - Ênfase1 4 3" xfId="704"/>
    <cellStyle name="20% - Ênfase1 4 4" xfId="889"/>
    <cellStyle name="20% - Ênfase1 5" xfId="735"/>
    <cellStyle name="20% - Ênfase2 2" xfId="12"/>
    <cellStyle name="20% - Ênfase2 2 2" xfId="13"/>
    <cellStyle name="20% - Ênfase2 2 2 2" xfId="702"/>
    <cellStyle name="20% - Ênfase2 2 2 2 2" xfId="874"/>
    <cellStyle name="20% - Ênfase2 2 3" xfId="703"/>
    <cellStyle name="20% - Ênfase2 2 3 2" xfId="873"/>
    <cellStyle name="20% - Ênfase2 2_05_Impactos_Demais PLs_2013_Dados CNJ de jul-12" xfId="14"/>
    <cellStyle name="20% - Ênfase2 3" xfId="15"/>
    <cellStyle name="20% - Ênfase2 3 2" xfId="701"/>
    <cellStyle name="20% - Ênfase2 3 2 2" xfId="872"/>
    <cellStyle name="20% - Ênfase2 4" xfId="16"/>
    <cellStyle name="20% - Ênfase2 4 2" xfId="756"/>
    <cellStyle name="20% - Ênfase2 4 2 2" xfId="871"/>
    <cellStyle name="20% - Ênfase2 5" xfId="731"/>
    <cellStyle name="20% - Ênfase3 2" xfId="17"/>
    <cellStyle name="20% - Ênfase3 2 2" xfId="18"/>
    <cellStyle name="20% - Ênfase3 2 2 2" xfId="700"/>
    <cellStyle name="20% - Ênfase3 2 2 2 2" xfId="870"/>
    <cellStyle name="20% - Ênfase3 2 3" xfId="758"/>
    <cellStyle name="20% - Ênfase3 2 3 2" xfId="869"/>
    <cellStyle name="20% - Ênfase3 2_05_Impactos_Demais PLs_2013_Dados CNJ de jul-12" xfId="19"/>
    <cellStyle name="20% - Ênfase3 3" xfId="20"/>
    <cellStyle name="20% - Ênfase3 3 2" xfId="699"/>
    <cellStyle name="20% - Ênfase3 3 2 2" xfId="868"/>
    <cellStyle name="20% - Ênfase3 4" xfId="21"/>
    <cellStyle name="20% - Ênfase3 4 2" xfId="698"/>
    <cellStyle name="20% - Ênfase3 4 2 2" xfId="867"/>
    <cellStyle name="20% - Ênfase3 5" xfId="727"/>
    <cellStyle name="20% - Ênfase4 2" xfId="22"/>
    <cellStyle name="20% - Ênfase4 2 2" xfId="23"/>
    <cellStyle name="20% - Ênfase4 2 2 2" xfId="696"/>
    <cellStyle name="20% - Ênfase4 2 2 2 2" xfId="866"/>
    <cellStyle name="20% - Ênfase4 2 3" xfId="697"/>
    <cellStyle name="20% - Ênfase4 2 3 2" xfId="865"/>
    <cellStyle name="20% - Ênfase4 2_05_Impactos_Demais PLs_2013_Dados CNJ de jul-12" xfId="24"/>
    <cellStyle name="20% - Ênfase4 3" xfId="25"/>
    <cellStyle name="20% - Ênfase4 3 2" xfId="695"/>
    <cellStyle name="20% - Ênfase4 3 2 2" xfId="864"/>
    <cellStyle name="20% - Ênfase4 4" xfId="26"/>
    <cellStyle name="20% - Ênfase4 4 2" xfId="694"/>
    <cellStyle name="20% - Ênfase4 4 2 2" xfId="863"/>
    <cellStyle name="20% - Ênfase4 5" xfId="723"/>
    <cellStyle name="20% - Ênfase5 2" xfId="27"/>
    <cellStyle name="20% - Ênfase5 2 2" xfId="28"/>
    <cellStyle name="20% - Ênfase5 2 2 2" xfId="403"/>
    <cellStyle name="20% - Ênfase5 2 2 2 2" xfId="862"/>
    <cellStyle name="20% - Ênfase5 2 2 3" xfId="692"/>
    <cellStyle name="20% - Ênfase5 2 3" xfId="402"/>
    <cellStyle name="20% - Ênfase5 2 3 2" xfId="861"/>
    <cellStyle name="20% - Ênfase5 2 4" xfId="693"/>
    <cellStyle name="20% - Ênfase5 2_00_ANEXO V 2015 - VERSÃO INICIAL PLOA_2015" xfId="29"/>
    <cellStyle name="20% - Ênfase5 3" xfId="30"/>
    <cellStyle name="20% - Ênfase5 3 2" xfId="404"/>
    <cellStyle name="20% - Ênfase5 3 2 2" xfId="860"/>
    <cellStyle name="20% - Ênfase5 3 3" xfId="691"/>
    <cellStyle name="20% - Ênfase5 4" xfId="31"/>
    <cellStyle name="20% - Ênfase5 4 2" xfId="405"/>
    <cellStyle name="20% - Ênfase5 4 2 2" xfId="859"/>
    <cellStyle name="20% - Ênfase5 4 3" xfId="690"/>
    <cellStyle name="20% - Ênfase5 5" xfId="719"/>
    <cellStyle name="20% - Ênfase6 2" xfId="32"/>
    <cellStyle name="20% - Ênfase6 2 2" xfId="33"/>
    <cellStyle name="20% - Ênfase6 2 2 2" xfId="407"/>
    <cellStyle name="20% - Ênfase6 2 2 2 2" xfId="858"/>
    <cellStyle name="20% - Ênfase6 2 2 3" xfId="688"/>
    <cellStyle name="20% - Ênfase6 2 2 4" xfId="887"/>
    <cellStyle name="20% - Ênfase6 2 3" xfId="406"/>
    <cellStyle name="20% - Ênfase6 2 3 2" xfId="857"/>
    <cellStyle name="20% - Ênfase6 2 4" xfId="689"/>
    <cellStyle name="20% - Ênfase6 2 5" xfId="888"/>
    <cellStyle name="20% - Ênfase6 2_00_ANEXO V 2015 - VERSÃO INICIAL PLOA_2015" xfId="34"/>
    <cellStyle name="20% - Ênfase6 3" xfId="35"/>
    <cellStyle name="20% - Ênfase6 3 2" xfId="408"/>
    <cellStyle name="20% - Ênfase6 3 2 2" xfId="856"/>
    <cellStyle name="20% - Ênfase6 3 3" xfId="687"/>
    <cellStyle name="20% - Ênfase6 3 4" xfId="886"/>
    <cellStyle name="20% - Ênfase6 4" xfId="36"/>
    <cellStyle name="20% - Ênfase6 4 2" xfId="686"/>
    <cellStyle name="20% - Ênfase6 4 2 2" xfId="855"/>
    <cellStyle name="20% - Ênfase6 5" xfId="715"/>
    <cellStyle name="40% - Accent1" xfId="37"/>
    <cellStyle name="40% - Accent1 2" xfId="685"/>
    <cellStyle name="40% - Accent1 2 2" xfId="854"/>
    <cellStyle name="40% - Accent2" xfId="38"/>
    <cellStyle name="40% - Accent2 2" xfId="684"/>
    <cellStyle name="40% - Accent2 2 2" xfId="853"/>
    <cellStyle name="40% - Accent3" xfId="39"/>
    <cellStyle name="40% - Accent3 2" xfId="683"/>
    <cellStyle name="40% - Accent3 2 2" xfId="852"/>
    <cellStyle name="40% - Accent4" xfId="40"/>
    <cellStyle name="40% - Accent4 2" xfId="682"/>
    <cellStyle name="40% - Accent4 2 2" xfId="851"/>
    <cellStyle name="40% - Accent5" xfId="41"/>
    <cellStyle name="40% - Accent5 2" xfId="681"/>
    <cellStyle name="40% - Accent5 2 2" xfId="850"/>
    <cellStyle name="40% - Accent6" xfId="42"/>
    <cellStyle name="40% - Accent6 2" xfId="680"/>
    <cellStyle name="40% - Accent6 2 2" xfId="849"/>
    <cellStyle name="40% - Accent6 3" xfId="885"/>
    <cellStyle name="40% - Ênfase1 2" xfId="43"/>
    <cellStyle name="40% - Ênfase1 2 2" xfId="44"/>
    <cellStyle name="40% - Ênfase1 2 2 2" xfId="678"/>
    <cellStyle name="40% - Ênfase1 2 2 2 2" xfId="848"/>
    <cellStyle name="40% - Ênfase1 2 3" xfId="679"/>
    <cellStyle name="40% - Ênfase1 2 3 2" xfId="847"/>
    <cellStyle name="40% - Ênfase1 2_05_Impactos_Demais PLs_2013_Dados CNJ de jul-12" xfId="45"/>
    <cellStyle name="40% - Ênfase1 3" xfId="46"/>
    <cellStyle name="40% - Ênfase1 3 2" xfId="677"/>
    <cellStyle name="40% - Ênfase1 3 2 2" xfId="846"/>
    <cellStyle name="40% - Ênfase1 4" xfId="47"/>
    <cellStyle name="40% - Ênfase1 4 2" xfId="676"/>
    <cellStyle name="40% - Ênfase1 4 2 2" xfId="845"/>
    <cellStyle name="40% - Ênfase1 5" xfId="734"/>
    <cellStyle name="40% - Ênfase2 2" xfId="48"/>
    <cellStyle name="40% - Ênfase2 2 2" xfId="49"/>
    <cellStyle name="40% - Ênfase2 2 2 2" xfId="674"/>
    <cellStyle name="40% - Ênfase2 2 2 2 2" xfId="844"/>
    <cellStyle name="40% - Ênfase2 2 3" xfId="675"/>
    <cellStyle name="40% - Ênfase2 2 3 2" xfId="843"/>
    <cellStyle name="40% - Ênfase2 2_05_Impactos_Demais PLs_2013_Dados CNJ de jul-12" xfId="50"/>
    <cellStyle name="40% - Ênfase2 3" xfId="51"/>
    <cellStyle name="40% - Ênfase2 3 2" xfId="673"/>
    <cellStyle name="40% - Ênfase2 3 2 2" xfId="842"/>
    <cellStyle name="40% - Ênfase2 4" xfId="52"/>
    <cellStyle name="40% - Ênfase2 4 2" xfId="672"/>
    <cellStyle name="40% - Ênfase2 4 2 2" xfId="841"/>
    <cellStyle name="40% - Ênfase2 5" xfId="730"/>
    <cellStyle name="40% - Ênfase3 2" xfId="53"/>
    <cellStyle name="40% - Ênfase3 2 2" xfId="54"/>
    <cellStyle name="40% - Ênfase3 2 2 2" xfId="670"/>
    <cellStyle name="40% - Ênfase3 2 2 2 2" xfId="840"/>
    <cellStyle name="40% - Ênfase3 2 3" xfId="671"/>
    <cellStyle name="40% - Ênfase3 2 3 2" xfId="839"/>
    <cellStyle name="40% - Ênfase3 2_05_Impactos_Demais PLs_2013_Dados CNJ de jul-12" xfId="55"/>
    <cellStyle name="40% - Ênfase3 3" xfId="56"/>
    <cellStyle name="40% - Ênfase3 3 2" xfId="669"/>
    <cellStyle name="40% - Ênfase3 3 2 2" xfId="838"/>
    <cellStyle name="40% - Ênfase3 4" xfId="57"/>
    <cellStyle name="40% - Ênfase3 4 2" xfId="668"/>
    <cellStyle name="40% - Ênfase3 4 2 2" xfId="837"/>
    <cellStyle name="40% - Ênfase3 5" xfId="726"/>
    <cellStyle name="40% - Ênfase4 2" xfId="58"/>
    <cellStyle name="40% - Ênfase4 2 2" xfId="59"/>
    <cellStyle name="40% - Ênfase4 2 2 2" xfId="666"/>
    <cellStyle name="40% - Ênfase4 2 2 2 2" xfId="836"/>
    <cellStyle name="40% - Ênfase4 2 3" xfId="667"/>
    <cellStyle name="40% - Ênfase4 2 3 2" xfId="835"/>
    <cellStyle name="40% - Ênfase4 2_05_Impactos_Demais PLs_2013_Dados CNJ de jul-12" xfId="60"/>
    <cellStyle name="40% - Ênfase4 3" xfId="61"/>
    <cellStyle name="40% - Ênfase4 3 2" xfId="665"/>
    <cellStyle name="40% - Ênfase4 3 2 2" xfId="834"/>
    <cellStyle name="40% - Ênfase4 4" xfId="62"/>
    <cellStyle name="40% - Ênfase4 4 2" xfId="664"/>
    <cellStyle name="40% - Ênfase4 4 2 2" xfId="833"/>
    <cellStyle name="40% - Ênfase4 5" xfId="722"/>
    <cellStyle name="40% - Ênfase5 2" xfId="63"/>
    <cellStyle name="40% - Ênfase5 2 2" xfId="64"/>
    <cellStyle name="40% - Ênfase5 2 2 2" xfId="662"/>
    <cellStyle name="40% - Ênfase5 2 2 2 2" xfId="832"/>
    <cellStyle name="40% - Ênfase5 2 3" xfId="663"/>
    <cellStyle name="40% - Ênfase5 2 3 2" xfId="831"/>
    <cellStyle name="40% - Ênfase5 2_05_Impactos_Demais PLs_2013_Dados CNJ de jul-12" xfId="65"/>
    <cellStyle name="40% - Ênfase5 3" xfId="66"/>
    <cellStyle name="40% - Ênfase5 3 2" xfId="661"/>
    <cellStyle name="40% - Ênfase5 3 2 2" xfId="830"/>
    <cellStyle name="40% - Ênfase5 4" xfId="67"/>
    <cellStyle name="40% - Ênfase5 4 2" xfId="660"/>
    <cellStyle name="40% - Ênfase5 4 2 2" xfId="829"/>
    <cellStyle name="40% - Ênfase5 5" xfId="718"/>
    <cellStyle name="40% - Ênfase6 2" xfId="68"/>
    <cellStyle name="40% - Ênfase6 2 2" xfId="69"/>
    <cellStyle name="40% - Ênfase6 2 2 2" xfId="658"/>
    <cellStyle name="40% - Ênfase6 2 2 2 2" xfId="828"/>
    <cellStyle name="40% - Ênfase6 2 2 3" xfId="812"/>
    <cellStyle name="40% - Ênfase6 2 3" xfId="659"/>
    <cellStyle name="40% - Ênfase6 2 3 2" xfId="827"/>
    <cellStyle name="40% - Ênfase6 2 4" xfId="811"/>
    <cellStyle name="40% - Ênfase6 2_05_Impactos_Demais PLs_2013_Dados CNJ de jul-12" xfId="70"/>
    <cellStyle name="40% - Ênfase6 3" xfId="71"/>
    <cellStyle name="40% - Ênfase6 3 2" xfId="657"/>
    <cellStyle name="40% - Ênfase6 3 2 2" xfId="826"/>
    <cellStyle name="40% - Ênfase6 3 3" xfId="813"/>
    <cellStyle name="40% - Ênfase6 4" xfId="72"/>
    <cellStyle name="40% - Ênfase6 4 2" xfId="656"/>
    <cellStyle name="40% - Ênfase6 4 2 2" xfId="825"/>
    <cellStyle name="40% - Ênfase6 4 3" xfId="823"/>
    <cellStyle name="40% - Ênfase6 5" xfId="714"/>
    <cellStyle name="60% - Accent1" xfId="73"/>
    <cellStyle name="60% - Accent1 2" xfId="655"/>
    <cellStyle name="60% - Accent2" xfId="74"/>
    <cellStyle name="60% - Accent2 2" xfId="654"/>
    <cellStyle name="60% - Accent3" xfId="75"/>
    <cellStyle name="60% - Accent3 2" xfId="652"/>
    <cellStyle name="60% - Accent4" xfId="76"/>
    <cellStyle name="60% - Accent4 2" xfId="651"/>
    <cellStyle name="60% - Accent5" xfId="77"/>
    <cellStyle name="60% - Accent5 2" xfId="650"/>
    <cellStyle name="60% - Accent6" xfId="78"/>
    <cellStyle name="60% - Accent6 2" xfId="649"/>
    <cellStyle name="60% - Ênfase1 2" xfId="79"/>
    <cellStyle name="60% - Ênfase1 2 2" xfId="80"/>
    <cellStyle name="60% - Ênfase1 2 2 2" xfId="648"/>
    <cellStyle name="60% - Ênfase1 2 3" xfId="755"/>
    <cellStyle name="60% - Ênfase1 2_05_Impactos_Demais PLs_2013_Dados CNJ de jul-12" xfId="81"/>
    <cellStyle name="60% - Ênfase1 3" xfId="82"/>
    <cellStyle name="60% - Ênfase1 3 2" xfId="647"/>
    <cellStyle name="60% - Ênfase1 4" xfId="83"/>
    <cellStyle name="60% - Ênfase1 4 2" xfId="646"/>
    <cellStyle name="60% - Ênfase1 5" xfId="733"/>
    <cellStyle name="60% - Ênfase2 2" xfId="84"/>
    <cellStyle name="60% - Ênfase2 2 2" xfId="85"/>
    <cellStyle name="60% - Ênfase2 2 2 2" xfId="644"/>
    <cellStyle name="60% - Ênfase2 2 3" xfId="645"/>
    <cellStyle name="60% - Ênfase2 2_05_Impactos_Demais PLs_2013_Dados CNJ de jul-12" xfId="86"/>
    <cellStyle name="60% - Ênfase2 3" xfId="87"/>
    <cellStyle name="60% - Ênfase2 3 2" xfId="643"/>
    <cellStyle name="60% - Ênfase2 4" xfId="88"/>
    <cellStyle name="60% - Ênfase2 4 2" xfId="642"/>
    <cellStyle name="60% - Ênfase2 5" xfId="729"/>
    <cellStyle name="60% - Ênfase3 2" xfId="89"/>
    <cellStyle name="60% - Ênfase3 2 2" xfId="90"/>
    <cellStyle name="60% - Ênfase3 2 2 2" xfId="640"/>
    <cellStyle name="60% - Ênfase3 2 3" xfId="641"/>
    <cellStyle name="60% - Ênfase3 2_05_Impactos_Demais PLs_2013_Dados CNJ de jul-12" xfId="91"/>
    <cellStyle name="60% - Ênfase3 3" xfId="92"/>
    <cellStyle name="60% - Ênfase3 3 2" xfId="639"/>
    <cellStyle name="60% - Ênfase3 4" xfId="93"/>
    <cellStyle name="60% - Ênfase3 4 2" xfId="638"/>
    <cellStyle name="60% - Ênfase3 5" xfId="725"/>
    <cellStyle name="60% - Ênfase4 2" xfId="94"/>
    <cellStyle name="60% - Ênfase4 2 2" xfId="95"/>
    <cellStyle name="60% - Ênfase4 2 2 2" xfId="636"/>
    <cellStyle name="60% - Ênfase4 2 3" xfId="637"/>
    <cellStyle name="60% - Ênfase4 2_05_Impactos_Demais PLs_2013_Dados CNJ de jul-12" xfId="96"/>
    <cellStyle name="60% - Ênfase4 3" xfId="97"/>
    <cellStyle name="60% - Ênfase4 3 2" xfId="635"/>
    <cellStyle name="60% - Ênfase4 4" xfId="98"/>
    <cellStyle name="60% - Ênfase4 4 2" xfId="634"/>
    <cellStyle name="60% - Ênfase4 5" xfId="721"/>
    <cellStyle name="60% - Ênfase5 2" xfId="99"/>
    <cellStyle name="60% - Ênfase5 2 2" xfId="100"/>
    <cellStyle name="60% - Ênfase5 2 2 2" xfId="632"/>
    <cellStyle name="60% - Ênfase5 2 3" xfId="633"/>
    <cellStyle name="60% - Ênfase5 2_05_Impactos_Demais PLs_2013_Dados CNJ de jul-12" xfId="101"/>
    <cellStyle name="60% - Ênfase5 3" xfId="102"/>
    <cellStyle name="60% - Ênfase5 3 2" xfId="631"/>
    <cellStyle name="60% - Ênfase5 4" xfId="103"/>
    <cellStyle name="60% - Ênfase5 4 2" xfId="630"/>
    <cellStyle name="60% - Ênfase5 5" xfId="717"/>
    <cellStyle name="60% - Ênfase6 2" xfId="104"/>
    <cellStyle name="60% - Ênfase6 2 2" xfId="105"/>
    <cellStyle name="60% - Ênfase6 2 2 2" xfId="629"/>
    <cellStyle name="60% - Ênfase6 2 3" xfId="753"/>
    <cellStyle name="60% - Ênfase6 2_05_Impactos_Demais PLs_2013_Dados CNJ de jul-12" xfId="106"/>
    <cellStyle name="60% - Ênfase6 3" xfId="107"/>
    <cellStyle name="60% - Ênfase6 3 2" xfId="627"/>
    <cellStyle name="60% - Ênfase6 4" xfId="108"/>
    <cellStyle name="60% - Ênfase6 4 2" xfId="626"/>
    <cellStyle name="60% - Ênfase6 5" xfId="713"/>
    <cellStyle name="Accent1" xfId="109"/>
    <cellStyle name="Accent1 2" xfId="625"/>
    <cellStyle name="Accent2" xfId="110"/>
    <cellStyle name="Accent2 2" xfId="624"/>
    <cellStyle name="Accent3" xfId="111"/>
    <cellStyle name="Accent3 2" xfId="623"/>
    <cellStyle name="Accent4" xfId="112"/>
    <cellStyle name="Accent4 2" xfId="435"/>
    <cellStyle name="Accent5" xfId="113"/>
    <cellStyle name="Accent5 2" xfId="622"/>
    <cellStyle name="Accent6" xfId="114"/>
    <cellStyle name="Accent6 2" xfId="759"/>
    <cellStyle name="b0let" xfId="115"/>
    <cellStyle name="b0let 2" xfId="621"/>
    <cellStyle name="Bad" xfId="116"/>
    <cellStyle name="Bad 2" xfId="620"/>
    <cellStyle name="Bol-Data" xfId="117"/>
    <cellStyle name="Bol-Data 2" xfId="619"/>
    <cellStyle name="bolet" xfId="118"/>
    <cellStyle name="bolet 2" xfId="618"/>
    <cellStyle name="Boletim" xfId="119"/>
    <cellStyle name="Boletim 2" xfId="617"/>
    <cellStyle name="Bom 2" xfId="120"/>
    <cellStyle name="Bom 2 2" xfId="121"/>
    <cellStyle name="Bom 2 2 2" xfId="616"/>
    <cellStyle name="Bom 2 3" xfId="436"/>
    <cellStyle name="Bom 2_05_Impactos_Demais PLs_2013_Dados CNJ de jul-12" xfId="122"/>
    <cellStyle name="Bom 3" xfId="123"/>
    <cellStyle name="Bom 3 2" xfId="615"/>
    <cellStyle name="Bom 4" xfId="124"/>
    <cellStyle name="Bom 4 2" xfId="614"/>
    <cellStyle name="Bom 5" xfId="757"/>
    <cellStyle name="Cabe‡alho 1" xfId="125"/>
    <cellStyle name="Cabe‡alho 1 2" xfId="613"/>
    <cellStyle name="Cabe‡alho 2" xfId="126"/>
    <cellStyle name="Cabe‡alho 2 2" xfId="612"/>
    <cellStyle name="Cabeçalho 1" xfId="127"/>
    <cellStyle name="Cabeçalho 1 2" xfId="611"/>
    <cellStyle name="Cabeçalho 2" xfId="128"/>
    <cellStyle name="Cabeçalho 2 2" xfId="610"/>
    <cellStyle name="Calculation" xfId="129"/>
    <cellStyle name="Calculation 2" xfId="609"/>
    <cellStyle name="Cálculo 2" xfId="130"/>
    <cellStyle name="Cálculo 2 2" xfId="131"/>
    <cellStyle name="Cálculo 2 2 2" xfId="607"/>
    <cellStyle name="Cálculo 2 3" xfId="608"/>
    <cellStyle name="Cálculo 2_05_Impactos_Demais PLs_2013_Dados CNJ de jul-12" xfId="132"/>
    <cellStyle name="Cálculo 3" xfId="133"/>
    <cellStyle name="Cálculo 3 2" xfId="606"/>
    <cellStyle name="Cálculo 4" xfId="134"/>
    <cellStyle name="Cálculo 4 2" xfId="605"/>
    <cellStyle name="Cálculo 5" xfId="743"/>
    <cellStyle name="Capítulo" xfId="135"/>
    <cellStyle name="Capítulo 2" xfId="604"/>
    <cellStyle name="Célula de Verificação 2" xfId="136"/>
    <cellStyle name="Célula de Verificação 2 2" xfId="137"/>
    <cellStyle name="Célula de Verificação 2 2 2" xfId="602"/>
    <cellStyle name="Célula de Verificação 2 3" xfId="603"/>
    <cellStyle name="Célula de Verificação 2_05_Impactos_Demais PLs_2013_Dados CNJ de jul-12" xfId="138"/>
    <cellStyle name="Célula de Verificação 3" xfId="139"/>
    <cellStyle name="Célula de Verificação 3 2" xfId="601"/>
    <cellStyle name="Célula de Verificação 4" xfId="140"/>
    <cellStyle name="Célula de Verificação 4 2" xfId="600"/>
    <cellStyle name="Célula de Verificação 5" xfId="741"/>
    <cellStyle name="Célula Vinculada 2" xfId="141"/>
    <cellStyle name="Célula Vinculada 2 2" xfId="142"/>
    <cellStyle name="Célula Vinculada 2 2 2" xfId="598"/>
    <cellStyle name="Célula Vinculada 2 3" xfId="599"/>
    <cellStyle name="Célula Vinculada 2_05_Impactos_Demais PLs_2013_Dados CNJ de jul-12" xfId="143"/>
    <cellStyle name="Célula Vinculada 3" xfId="144"/>
    <cellStyle name="Célula Vinculada 3 2" xfId="597"/>
    <cellStyle name="Célula Vinculada 4" xfId="145"/>
    <cellStyle name="Célula Vinculada 4 2" xfId="596"/>
    <cellStyle name="Célula Vinculada 5" xfId="742"/>
    <cellStyle name="Check Cell" xfId="146"/>
    <cellStyle name="Check Cell 2" xfId="595"/>
    <cellStyle name="Comma" xfId="147"/>
    <cellStyle name="Comma [0]_Auxiliar" xfId="148"/>
    <cellStyle name="Comma 10" xfId="921"/>
    <cellStyle name="Comma 2" xfId="149"/>
    <cellStyle name="Comma 2 2" xfId="593"/>
    <cellStyle name="Comma 3" xfId="150"/>
    <cellStyle name="Comma 3 2" xfId="592"/>
    <cellStyle name="Comma 4" xfId="594"/>
    <cellStyle name="Comma 5" xfId="814"/>
    <cellStyle name="Comma 6" xfId="817"/>
    <cellStyle name="Comma 7" xfId="822"/>
    <cellStyle name="Comma 8" xfId="808"/>
    <cellStyle name="Comma 9" xfId="911"/>
    <cellStyle name="Comma_Agenda" xfId="151"/>
    <cellStyle name="Comma0" xfId="152"/>
    <cellStyle name="Comma0 2" xfId="591"/>
    <cellStyle name="Currency [0]_Auxiliar" xfId="153"/>
    <cellStyle name="Currency_Auxiliar" xfId="154"/>
    <cellStyle name="Currency0" xfId="155"/>
    <cellStyle name="Currency0 2" xfId="590"/>
    <cellStyle name="Data" xfId="156"/>
    <cellStyle name="Data 2" xfId="589"/>
    <cellStyle name="Date" xfId="157"/>
    <cellStyle name="Date 2" xfId="588"/>
    <cellStyle name="Decimal 0, derecha" xfId="158"/>
    <cellStyle name="Decimal 0, derecha 2" xfId="587"/>
    <cellStyle name="Decimal 2, derecha" xfId="159"/>
    <cellStyle name="Decimal 2, derecha 2" xfId="586"/>
    <cellStyle name="Ênfase1 2" xfId="160"/>
    <cellStyle name="Ênfase1 2 2" xfId="161"/>
    <cellStyle name="Ênfase1 2 2 2" xfId="584"/>
    <cellStyle name="Ênfase1 2 3" xfId="585"/>
    <cellStyle name="Ênfase1 2_05_Impactos_Demais PLs_2013_Dados CNJ de jul-12" xfId="162"/>
    <cellStyle name="Ênfase1 3" xfId="163"/>
    <cellStyle name="Ênfase1 3 2" xfId="583"/>
    <cellStyle name="Ênfase1 4" xfId="164"/>
    <cellStyle name="Ênfase1 4 2" xfId="582"/>
    <cellStyle name="Ênfase1 5" xfId="736"/>
    <cellStyle name="Ênfase2 2" xfId="165"/>
    <cellStyle name="Ênfase2 2 2" xfId="166"/>
    <cellStyle name="Ênfase2 2 2 2" xfId="580"/>
    <cellStyle name="Ênfase2 2 3" xfId="581"/>
    <cellStyle name="Ênfase2 2_05_Impactos_Demais PLs_2013_Dados CNJ de jul-12" xfId="167"/>
    <cellStyle name="Ênfase2 3" xfId="168"/>
    <cellStyle name="Ênfase2 3 2" xfId="579"/>
    <cellStyle name="Ênfase2 4" xfId="169"/>
    <cellStyle name="Ênfase2 4 2" xfId="578"/>
    <cellStyle name="Ênfase2 5" xfId="732"/>
    <cellStyle name="Ênfase3 2" xfId="170"/>
    <cellStyle name="Ênfase3 2 2" xfId="171"/>
    <cellStyle name="Ênfase3 2 2 2" xfId="576"/>
    <cellStyle name="Ênfase3 2 3" xfId="577"/>
    <cellStyle name="Ênfase3 2_05_Impactos_Demais PLs_2013_Dados CNJ de jul-12" xfId="172"/>
    <cellStyle name="Ênfase3 3" xfId="173"/>
    <cellStyle name="Ênfase3 3 2" xfId="575"/>
    <cellStyle name="Ênfase3 4" xfId="174"/>
    <cellStyle name="Ênfase3 4 2" xfId="574"/>
    <cellStyle name="Ênfase3 5" xfId="728"/>
    <cellStyle name="Ênfase4 2" xfId="175"/>
    <cellStyle name="Ênfase4 2 2" xfId="176"/>
    <cellStyle name="Ênfase4 2 2 2" xfId="572"/>
    <cellStyle name="Ênfase4 2 3" xfId="573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0"/>
    <cellStyle name="Ênfase4 5" xfId="724"/>
    <cellStyle name="Ênfase5 2" xfId="180"/>
    <cellStyle name="Ênfase5 2 2" xfId="181"/>
    <cellStyle name="Ênfase5 2 2 2" xfId="568"/>
    <cellStyle name="Ênfase5 2 3" xfId="569"/>
    <cellStyle name="Ênfase5 2_05_Impactos_Demais PLs_2013_Dados CNJ de jul-12" xfId="182"/>
    <cellStyle name="Ênfase5 3" xfId="183"/>
    <cellStyle name="Ênfase5 3 2" xfId="567"/>
    <cellStyle name="Ênfase5 4" xfId="184"/>
    <cellStyle name="Ênfase5 4 2" xfId="566"/>
    <cellStyle name="Ênfase5 5" xfId="720"/>
    <cellStyle name="Ênfase6 2" xfId="185"/>
    <cellStyle name="Ênfase6 2 2" xfId="186"/>
    <cellStyle name="Ênfase6 2 2 2" xfId="564"/>
    <cellStyle name="Ênfase6 2 3" xfId="565"/>
    <cellStyle name="Ênfase6 2_05_Impactos_Demais PLs_2013_Dados CNJ de jul-12" xfId="187"/>
    <cellStyle name="Ênfase6 3" xfId="188"/>
    <cellStyle name="Ênfase6 3 2" xfId="760"/>
    <cellStyle name="Ênfase6 4" xfId="189"/>
    <cellStyle name="Ênfase6 4 2" xfId="563"/>
    <cellStyle name="Ênfase6 5" xfId="716"/>
    <cellStyle name="Entrada 2" xfId="190"/>
    <cellStyle name="Entrada 2 2" xfId="191"/>
    <cellStyle name="Entrada 2 2 2" xfId="429"/>
    <cellStyle name="Entrada 2 2 3" xfId="561"/>
    <cellStyle name="Entrada 2 2 4" xfId="821"/>
    <cellStyle name="Entrada 2 3" xfId="427"/>
    <cellStyle name="Entrada 2 4" xfId="562"/>
    <cellStyle name="Entrada 2 5" xfId="816"/>
    <cellStyle name="Entrada 2_00_ANEXO V 2015 - VERSÃO INICIAL PLOA_2015" xfId="192"/>
    <cellStyle name="Entrada 3" xfId="193"/>
    <cellStyle name="Entrada 3 2" xfId="430"/>
    <cellStyle name="Entrada 3 3" xfId="560"/>
    <cellStyle name="Entrada 3 4" xfId="806"/>
    <cellStyle name="Entrada 4" xfId="194"/>
    <cellStyle name="Entrada 4 2" xfId="770"/>
    <cellStyle name="Entrada 5" xfId="745"/>
    <cellStyle name="Euro" xfId="195"/>
    <cellStyle name="Euro 2" xfId="196"/>
    <cellStyle name="Euro 2 2" xfId="558"/>
    <cellStyle name="Euro 3" xfId="559"/>
    <cellStyle name="Euro_00_ANEXO V 2015 - VERSÃO INICIAL PLOA_2015" xfId="197"/>
    <cellStyle name="Excel Built-in Normal" xfId="434"/>
    <cellStyle name="Excel_BuiltIn_Percent" xfId="557"/>
    <cellStyle name="Explanatory Text" xfId="198"/>
    <cellStyle name="Explanatory Text 2" xfId="556"/>
    <cellStyle name="Fim" xfId="199"/>
    <cellStyle name="Fim 2" xfId="555"/>
    <cellStyle name="Fixed" xfId="200"/>
    <cellStyle name="Fixed 2" xfId="554"/>
    <cellStyle name="Fixo" xfId="201"/>
    <cellStyle name="Fixo 2" xfId="553"/>
    <cellStyle name="Fonte" xfId="202"/>
    <cellStyle name="Fonte 2" xfId="552"/>
    <cellStyle name="Good" xfId="203"/>
    <cellStyle name="Good 2" xfId="765"/>
    <cellStyle name="Heading" xfId="551"/>
    <cellStyle name="Heading 1" xfId="204"/>
    <cellStyle name="Heading 1 2" xfId="550"/>
    <cellStyle name="Heading 2" xfId="205"/>
    <cellStyle name="Heading 2 2" xfId="549"/>
    <cellStyle name="Heading 3" xfId="206"/>
    <cellStyle name="Heading 3 2" xfId="548"/>
    <cellStyle name="Heading 4" xfId="207"/>
    <cellStyle name="Heading 4 2" xfId="547"/>
    <cellStyle name="Heading1" xfId="546"/>
    <cellStyle name="Incorreto 2" xfId="208"/>
    <cellStyle name="Incorreto 2 2" xfId="209"/>
    <cellStyle name="Incorreto 2 2 2" xfId="544"/>
    <cellStyle name="Incorreto 2 3" xfId="545"/>
    <cellStyle name="Incorreto 2_05_Impactos_Demais PLs_2013_Dados CNJ de jul-12" xfId="210"/>
    <cellStyle name="Incorreto 3" xfId="211"/>
    <cellStyle name="Incorreto 3 2" xfId="543"/>
    <cellStyle name="Incorreto 4" xfId="212"/>
    <cellStyle name="Incorreto 4 2" xfId="542"/>
    <cellStyle name="Incorreto 5" xfId="747"/>
    <cellStyle name="Indefinido" xfId="213"/>
    <cellStyle name="Indefinido 2" xfId="541"/>
    <cellStyle name="Input" xfId="214"/>
    <cellStyle name="Input 2" xfId="426"/>
    <cellStyle name="Input 3" xfId="540"/>
    <cellStyle name="Input 4" xfId="818"/>
    <cellStyle name="Jr_Normal" xfId="215"/>
    <cellStyle name="Leg_It_1" xfId="216"/>
    <cellStyle name="Linea horizontal" xfId="217"/>
    <cellStyle name="Linea horizontal 2" xfId="539"/>
    <cellStyle name="Linked Cell" xfId="218"/>
    <cellStyle name="Linked Cell 2" xfId="538"/>
    <cellStyle name="Millares_deuhist99" xfId="219"/>
    <cellStyle name="Moeda 2" xfId="220"/>
    <cellStyle name="Moeda 2 2" xfId="537"/>
    <cellStyle name="Moeda0" xfId="221"/>
    <cellStyle name="Moeda0 2" xfId="536"/>
    <cellStyle name="Neutra 2" xfId="222"/>
    <cellStyle name="Neutra 2 2" xfId="223"/>
    <cellStyle name="Neutra 2 2 2" xfId="534"/>
    <cellStyle name="Neutra 2 3" xfId="535"/>
    <cellStyle name="Neutra 2_05_Impactos_Demais PLs_2013_Dados CNJ de jul-12" xfId="224"/>
    <cellStyle name="Neutra 3" xfId="225"/>
    <cellStyle name="Neutra 3 2" xfId="533"/>
    <cellStyle name="Neutra 4" xfId="226"/>
    <cellStyle name="Neutra 4 2" xfId="766"/>
    <cellStyle name="Neutra 5" xfId="746"/>
    <cellStyle name="Neutral" xfId="227"/>
    <cellStyle name="Neutral 2" xfId="532"/>
    <cellStyle name="Normal" xfId="0" builtinId="0"/>
    <cellStyle name="Normal 10" xfId="228"/>
    <cellStyle name="Normal 10 2" xfId="531"/>
    <cellStyle name="Normal 11" xfId="229"/>
    <cellStyle name="Normal 11 2" xfId="530"/>
    <cellStyle name="Normal 12" xfId="230"/>
    <cellStyle name="Normal 12 2" xfId="529"/>
    <cellStyle name="Normal 13" xfId="231"/>
    <cellStyle name="Normal 13 2" xfId="528"/>
    <cellStyle name="Normal 14" xfId="232"/>
    <cellStyle name="Normal 14 2" xfId="527"/>
    <cellStyle name="Normal 14 2 2" xfId="919"/>
    <cellStyle name="Normal 15" xfId="382"/>
    <cellStyle name="Normal 15 2" xfId="428"/>
    <cellStyle name="Normal 16" xfId="383"/>
    <cellStyle name="Normal 17" xfId="752"/>
    <cellStyle name="Normal 18" xfId="916"/>
    <cellStyle name="Normal 2" xfId="233"/>
    <cellStyle name="Normal 2 10" xfId="385"/>
    <cellStyle name="Normal 2 10 2" xfId="412"/>
    <cellStyle name="Normal 2 10 3" xfId="900"/>
    <cellStyle name="Normal 2 11" xfId="417"/>
    <cellStyle name="Normal 2 12" xfId="410"/>
    <cellStyle name="Normal 2 13" xfId="628"/>
    <cellStyle name="Normal 2 14" xfId="526"/>
    <cellStyle name="Normal 2 15" xfId="897"/>
    <cellStyle name="Normal 2 16" xfId="904"/>
    <cellStyle name="Normal 2 17" xfId="905"/>
    <cellStyle name="Normal 2 18" xfId="913"/>
    <cellStyle name="Normal 2 19" xfId="923"/>
    <cellStyle name="Normal 2 2" xfId="234"/>
    <cellStyle name="Normal 2 2 2" xfId="525"/>
    <cellStyle name="Normal 2 3" xfId="235"/>
    <cellStyle name="Normal 2 3 2" xfId="236"/>
    <cellStyle name="Normal 2 3 2 2" xfId="523"/>
    <cellStyle name="Normal 2 3 3" xfId="524"/>
    <cellStyle name="Normal 2 3_00_Decisão Anexo V 2015_MEMORIAL_Oficial SOF" xfId="237"/>
    <cellStyle name="Normal 2 4" xfId="238"/>
    <cellStyle name="Normal 2 4 2" xfId="522"/>
    <cellStyle name="Normal 2 5" xfId="239"/>
    <cellStyle name="Normal 2 5 2" xfId="521"/>
    <cellStyle name="Normal 2 6" xfId="240"/>
    <cellStyle name="Normal 2 6 2" xfId="520"/>
    <cellStyle name="Normal 2 7" xfId="241"/>
    <cellStyle name="Normal 2 7 2" xfId="519"/>
    <cellStyle name="Normal 2 8" xfId="386"/>
    <cellStyle name="Normal 2 8 2" xfId="413"/>
    <cellStyle name="Normal 2 8 3" xfId="761"/>
    <cellStyle name="Normal 2 8 4" xfId="901"/>
    <cellStyle name="Normal 2 8 5" xfId="906"/>
    <cellStyle name="Normal 2 8 6" xfId="924"/>
    <cellStyle name="Normal 2 9" xfId="384"/>
    <cellStyle name="Normal 2 9 2" xfId="411"/>
    <cellStyle name="Normal 2 9 3" xfId="899"/>
    <cellStyle name="Normal 2_00_Decisão Anexo V 2015_MEMORIAL_Oficial SOF" xfId="242"/>
    <cellStyle name="Normal 3" xfId="243"/>
    <cellStyle name="Normal 3 2" xfId="244"/>
    <cellStyle name="Normal 3 2 2" xfId="517"/>
    <cellStyle name="Normal 3 2 2 2" xfId="807"/>
    <cellStyle name="Normal 3 2 3" xfId="917"/>
    <cellStyle name="Normal 3 3" xfId="518"/>
    <cellStyle name="Normal 3 3 2" xfId="815"/>
    <cellStyle name="Normal 3 4" xfId="824"/>
    <cellStyle name="Normal 3_05_Impactos_Demais PLs_2013_Dados CNJ de jul-12" xfId="245"/>
    <cellStyle name="Normal 4" xfId="246"/>
    <cellStyle name="Normal 4 2" xfId="516"/>
    <cellStyle name="Normal 4 3" xfId="918"/>
    <cellStyle name="Normal 5" xfId="247"/>
    <cellStyle name="Normal 5 2" xfId="515"/>
    <cellStyle name="Normal 6" xfId="248"/>
    <cellStyle name="Normal 6 2" xfId="514"/>
    <cellStyle name="Normal 7" xfId="249"/>
    <cellStyle name="Normal 7 2" xfId="513"/>
    <cellStyle name="Normal 8" xfId="250"/>
    <cellStyle name="Normal 8 2" xfId="512"/>
    <cellStyle name="Normal 9" xfId="251"/>
    <cellStyle name="Normal 9 2" xfId="511"/>
    <cellStyle name="Nota 2" xfId="252"/>
    <cellStyle name="Nota 2 2" xfId="253"/>
    <cellStyle name="Nota 2 2 2" xfId="509"/>
    <cellStyle name="Nota 2 3" xfId="510"/>
    <cellStyle name="Nota 2_00_Decisão Anexo V 2015_MEMORIAL_Oficial SOF" xfId="254"/>
    <cellStyle name="Nota 3" xfId="255"/>
    <cellStyle name="Nota 3 2" xfId="508"/>
    <cellStyle name="Nota 4" xfId="256"/>
    <cellStyle name="Nota 4 2" xfId="507"/>
    <cellStyle name="Nota 5" xfId="739"/>
    <cellStyle name="Note" xfId="257"/>
    <cellStyle name="Note 2" xfId="506"/>
    <cellStyle name="Output" xfId="258"/>
    <cellStyle name="Output 2" xfId="505"/>
    <cellStyle name="Percent_Agenda" xfId="259"/>
    <cellStyle name="Percentual" xfId="260"/>
    <cellStyle name="Percentual 2" xfId="504"/>
    <cellStyle name="Ponto" xfId="261"/>
    <cellStyle name="Ponto 2" xfId="503"/>
    <cellStyle name="Porcentagem 10" xfId="262"/>
    <cellStyle name="Porcentagem 10 2" xfId="502"/>
    <cellStyle name="Porcentagem 2" xfId="263"/>
    <cellStyle name="Porcentagem 2 10" xfId="896"/>
    <cellStyle name="Porcentagem 2 11" xfId="907"/>
    <cellStyle name="Porcentagem 2 12" xfId="914"/>
    <cellStyle name="Porcentagem 2 13" xfId="925"/>
    <cellStyle name="Porcentagem 2 2" xfId="264"/>
    <cellStyle name="Porcentagem 2 2 2" xfId="500"/>
    <cellStyle name="Porcentagem 2 3" xfId="265"/>
    <cellStyle name="Porcentagem 2 3 2" xfId="499"/>
    <cellStyle name="Porcentagem 2 4" xfId="387"/>
    <cellStyle name="Porcentagem 2 4 2" xfId="414"/>
    <cellStyle name="Porcentagem 2 4 3" xfId="762"/>
    <cellStyle name="Porcentagem 2 4 4" xfId="902"/>
    <cellStyle name="Porcentagem 2 4 5" xfId="908"/>
    <cellStyle name="Porcentagem 2 4 6" xfId="926"/>
    <cellStyle name="Porcentagem 2 5" xfId="416"/>
    <cellStyle name="Porcentagem 2 6" xfId="409"/>
    <cellStyle name="Porcentagem 2 7" xfId="418"/>
    <cellStyle name="Porcentagem 2 8" xfId="653"/>
    <cellStyle name="Porcentagem 2 9" xfId="501"/>
    <cellStyle name="Porcentagem 2_FCDF 2014_2ª Versão" xfId="266"/>
    <cellStyle name="Porcentagem 3" xfId="267"/>
    <cellStyle name="Porcentagem 3 2" xfId="498"/>
    <cellStyle name="Porcentagem 4" xfId="268"/>
    <cellStyle name="Porcentagem 4 2" xfId="497"/>
    <cellStyle name="Porcentagem 5" xfId="269"/>
    <cellStyle name="Porcentagem 5 2" xfId="496"/>
    <cellStyle name="Porcentagem 6" xfId="270"/>
    <cellStyle name="Porcentagem 6 2" xfId="495"/>
    <cellStyle name="Porcentagem 7" xfId="271"/>
    <cellStyle name="Porcentagem 7 2" xfId="494"/>
    <cellStyle name="Porcentagem 8" xfId="272"/>
    <cellStyle name="Porcentagem 8 2" xfId="493"/>
    <cellStyle name="Porcentagem 9" xfId="273"/>
    <cellStyle name="Porcentagem 9 2" xfId="492"/>
    <cellStyle name="Result" xfId="491"/>
    <cellStyle name="Result2" xfId="490"/>
    <cellStyle name="rodape" xfId="274"/>
    <cellStyle name="rodape 2" xfId="489"/>
    <cellStyle name="Saída 2" xfId="275"/>
    <cellStyle name="Saída 2 2" xfId="276"/>
    <cellStyle name="Saída 2 2 2" xfId="487"/>
    <cellStyle name="Saída 2 3" xfId="488"/>
    <cellStyle name="Saída 2_05_Impactos_Demais PLs_2013_Dados CNJ de jul-12" xfId="277"/>
    <cellStyle name="Saída 3" xfId="278"/>
    <cellStyle name="Saída 3 2" xfId="486"/>
    <cellStyle name="Saída 4" xfId="279"/>
    <cellStyle name="Saída 4 2" xfId="485"/>
    <cellStyle name="Saída 5" xfId="744"/>
    <cellStyle name="Sep. milhar [0]" xfId="280"/>
    <cellStyle name="Sep. milhar [0] 2" xfId="419"/>
    <cellStyle name="Sep. milhar [0] 3" xfId="484"/>
    <cellStyle name="Sep. milhar [2]" xfId="281"/>
    <cellStyle name="Sep. milhar [2] 2" xfId="425"/>
    <cellStyle name="Sep. milhar [2] 3" xfId="483"/>
    <cellStyle name="Separador de m" xfId="282"/>
    <cellStyle name="Separador de m 2" xfId="482"/>
    <cellStyle name="Separador de milhares 10" xfId="283"/>
    <cellStyle name="Separador de milhares 10 2" xfId="481"/>
    <cellStyle name="Separador de milhares 2" xfId="284"/>
    <cellStyle name="Separador de milhares 2 2" xfId="285"/>
    <cellStyle name="Separador de milhares 2 2 2" xfId="479"/>
    <cellStyle name="Separador de milhares 2 2 3" xfId="286"/>
    <cellStyle name="Separador de milhares 2 2 3 2" xfId="769"/>
    <cellStyle name="Separador de milhares 2 2 6" xfId="287"/>
    <cellStyle name="Separador de milhares 2 2 6 2" xfId="76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75"/>
    <cellStyle name="Separador de milhares 2 3 2 2 3" xfId="476"/>
    <cellStyle name="Separador de milhares 2 3 2 2_00_Decisão Anexo V 2015_MEMORIAL_Oficial SOF" xfId="293"/>
    <cellStyle name="Separador de milhares 2 3 2 3" xfId="477"/>
    <cellStyle name="Separador de milhares 2 3 2_00_Decisão Anexo V 2015_MEMORIAL_Oficial SOF" xfId="294"/>
    <cellStyle name="Separador de milhares 2 3 3" xfId="295"/>
    <cellStyle name="Separador de milhares 2 3 3 2" xfId="474"/>
    <cellStyle name="Separador de milhares 2 3 4" xfId="478"/>
    <cellStyle name="Separador de milhares 2 3_00_Decisão Anexo V 2015_MEMORIAL_Oficial SOF" xfId="296"/>
    <cellStyle name="Separador de milhares 2 4" xfId="297"/>
    <cellStyle name="Separador de milhares 2 4 2" xfId="473"/>
    <cellStyle name="Separador de milhares 2 5" xfId="298"/>
    <cellStyle name="Separador de milhares 2 5 2" xfId="299"/>
    <cellStyle name="Separador de milhares 2 5 2 2" xfId="471"/>
    <cellStyle name="Separador de milhares 2 5 3" xfId="472"/>
    <cellStyle name="Separador de milhares 2 5_00_Decisão Anexo V 2015_MEMORIAL_Oficial SOF" xfId="300"/>
    <cellStyle name="Separador de milhares 2 6" xfId="480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69"/>
    <cellStyle name="Separador de milhares 3 3" xfId="304"/>
    <cellStyle name="Separador de milhares 3 3 2" xfId="468"/>
    <cellStyle name="Separador de milhares 3 4" xfId="470"/>
    <cellStyle name="Separador de milhares 3_00_Decisão Anexo V 2015_MEMORIAL_Oficial SOF" xfId="305"/>
    <cellStyle name="Separador de milhares 4" xfId="306"/>
    <cellStyle name="Separador de milhares 4 2" xfId="467"/>
    <cellStyle name="Separador de milhares 5" xfId="307"/>
    <cellStyle name="Separador de milhares 5 2" xfId="466"/>
    <cellStyle name="Separador de milhares 6" xfId="308"/>
    <cellStyle name="Separador de milhares 6 2" xfId="465"/>
    <cellStyle name="Separador de milhares 7" xfId="309"/>
    <cellStyle name="Separador de milhares 7 2" xfId="464"/>
    <cellStyle name="Separador de milhares 8" xfId="310"/>
    <cellStyle name="Separador de milhares 8 2" xfId="463"/>
    <cellStyle name="Separador de milhares 9" xfId="311"/>
    <cellStyle name="Separador de milhares 9 2" xfId="462"/>
    <cellStyle name="TableStyleLight1" xfId="312"/>
    <cellStyle name="TableStyleLight1 2" xfId="313"/>
    <cellStyle name="TableStyleLight1 2 2" xfId="460"/>
    <cellStyle name="TableStyleLight1 3" xfId="314"/>
    <cellStyle name="TableStyleLight1 3 2" xfId="459"/>
    <cellStyle name="TableStyleLight1 4" xfId="433"/>
    <cellStyle name="TableStyleLight1 5" xfId="315"/>
    <cellStyle name="TableStyleLight1 5 2" xfId="458"/>
    <cellStyle name="TableStyleLight1 6" xfId="461"/>
    <cellStyle name="TableStyleLight1_00_Decisão Anexo V 2015_MEMORIAL_Oficial SOF" xfId="316"/>
    <cellStyle name="Texto de Aviso 2" xfId="317"/>
    <cellStyle name="Texto de Aviso 2 2" xfId="318"/>
    <cellStyle name="Texto de Aviso 2 2 2" xfId="456"/>
    <cellStyle name="Texto de Aviso 2 3" xfId="457"/>
    <cellStyle name="Texto de Aviso 2_05_Impactos_Demais PLs_2013_Dados CNJ de jul-12" xfId="319"/>
    <cellStyle name="Texto de Aviso 3" xfId="320"/>
    <cellStyle name="Texto de Aviso 3 2" xfId="455"/>
    <cellStyle name="Texto de Aviso 4" xfId="321"/>
    <cellStyle name="Texto de Aviso 4 2" xfId="454"/>
    <cellStyle name="Texto de Aviso 5" xfId="740"/>
    <cellStyle name="Texto Explicativo 10" xfId="895"/>
    <cellStyle name="Texto Explicativo 2" xfId="322"/>
    <cellStyle name="Texto Explicativo 2 2" xfId="323"/>
    <cellStyle name="Texto Explicativo 2 2 2" xfId="452"/>
    <cellStyle name="Texto Explicativo 2 3" xfId="453"/>
    <cellStyle name="Texto Explicativo 2_05_Impactos_Demais PLs_2013_Dados CNJ de jul-12" xfId="324"/>
    <cellStyle name="Texto Explicativo 3" xfId="325"/>
    <cellStyle name="Texto Explicativo 3 2" xfId="451"/>
    <cellStyle name="Texto Explicativo 4" xfId="326"/>
    <cellStyle name="Texto Explicativo 4 2" xfId="450"/>
    <cellStyle name="Texto Explicativo 5" xfId="431"/>
    <cellStyle name="Texto Explicativo 6" xfId="390"/>
    <cellStyle name="Texto Explicativo 7" xfId="391"/>
    <cellStyle name="Texto Explicativo 8" xfId="392"/>
    <cellStyle name="Texto Explicativo 9" xfId="738"/>
    <cellStyle name="Texto, derecha" xfId="327"/>
    <cellStyle name="Texto, derecha 2" xfId="449"/>
    <cellStyle name="Texto, izquierda" xfId="328"/>
    <cellStyle name="Texto, izquierda 2" xfId="448"/>
    <cellStyle name="Title" xfId="329"/>
    <cellStyle name="Title 2" xfId="447"/>
    <cellStyle name="Titulo" xfId="330"/>
    <cellStyle name="Título 1 1" xfId="331"/>
    <cellStyle name="Título 1 1 1" xfId="422"/>
    <cellStyle name="Título 1 1 1 2" xfId="444"/>
    <cellStyle name="Título 1 1 2" xfId="445"/>
    <cellStyle name="Título 1 10" xfId="805"/>
    <cellStyle name="Título 1 2" xfId="332"/>
    <cellStyle name="Título 1 2 2" xfId="333"/>
    <cellStyle name="Título 1 2 2 2" xfId="442"/>
    <cellStyle name="Título 1 2 3" xfId="443"/>
    <cellStyle name="Título 1 2_05_Impactos_Demais PLs_2013_Dados CNJ de jul-12" xfId="334"/>
    <cellStyle name="Título 1 3" xfId="335"/>
    <cellStyle name="Título 1 3 2" xfId="441"/>
    <cellStyle name="Título 1 4" xfId="336"/>
    <cellStyle name="Título 1 4 2" xfId="440"/>
    <cellStyle name="Título 1 5" xfId="421"/>
    <cellStyle name="Título 1 6" xfId="393"/>
    <cellStyle name="Título 1 7" xfId="420"/>
    <cellStyle name="Título 1 8" xfId="394"/>
    <cellStyle name="Título 1 9" xfId="751"/>
    <cellStyle name="Título 10" xfId="337"/>
    <cellStyle name="Título 10 2" xfId="768"/>
    <cellStyle name="Título 11" xfId="338"/>
    <cellStyle name="Título 11 2" xfId="439"/>
    <cellStyle name="Titulo 2" xfId="446"/>
    <cellStyle name="Título 2 2" xfId="339"/>
    <cellStyle name="Título 2 2 2" xfId="340"/>
    <cellStyle name="Título 2 2 2 2" xfId="437"/>
    <cellStyle name="Título 2 2 3" xfId="438"/>
    <cellStyle name="Título 2 2_05_Impactos_Demais PLs_2013_Dados CNJ de jul-12" xfId="341"/>
    <cellStyle name="Título 2 3" xfId="342"/>
    <cellStyle name="Título 2 3 2" xfId="771"/>
    <cellStyle name="Título 2 4" xfId="343"/>
    <cellStyle name="Título 2 4 2" xfId="772"/>
    <cellStyle name="Título 2 5" xfId="750"/>
    <cellStyle name="Titulo 3" xfId="820"/>
    <cellStyle name="Título 3 2" xfId="344"/>
    <cellStyle name="Título 3 2 2" xfId="345"/>
    <cellStyle name="Título 3 2 2 2" xfId="774"/>
    <cellStyle name="Título 3 2 3" xfId="773"/>
    <cellStyle name="Título 3 2_05_Impactos_Demais PLs_2013_Dados CNJ de jul-12" xfId="346"/>
    <cellStyle name="Título 3 3" xfId="347"/>
    <cellStyle name="Título 3 3 2" xfId="775"/>
    <cellStyle name="Título 3 4" xfId="348"/>
    <cellStyle name="Título 3 4 2" xfId="776"/>
    <cellStyle name="Título 3 5" xfId="749"/>
    <cellStyle name="Titulo 4" xfId="809"/>
    <cellStyle name="Título 4 2" xfId="349"/>
    <cellStyle name="Título 4 2 2" xfId="350"/>
    <cellStyle name="Título 4 2 2 2" xfId="778"/>
    <cellStyle name="Título 4 2 3" xfId="777"/>
    <cellStyle name="Título 4 2_05_Impactos_Demais PLs_2013_Dados CNJ de jul-12" xfId="351"/>
    <cellStyle name="Título 4 3" xfId="352"/>
    <cellStyle name="Título 4 3 2" xfId="779"/>
    <cellStyle name="Título 4 4" xfId="353"/>
    <cellStyle name="Título 4 4 2" xfId="780"/>
    <cellStyle name="Título 4 5" xfId="748"/>
    <cellStyle name="Titulo 5" xfId="819"/>
    <cellStyle name="Título 5" xfId="354"/>
    <cellStyle name="Título 5 2" xfId="355"/>
    <cellStyle name="Título 5 2 2" xfId="782"/>
    <cellStyle name="Título 5 3" xfId="356"/>
    <cellStyle name="Título 5 3 2" xfId="783"/>
    <cellStyle name="Título 5 4" xfId="781"/>
    <cellStyle name="Título 5_05_Impactos_Demais PLs_2013_Dados CNJ de jul-12" xfId="357"/>
    <cellStyle name="Titulo 6" xfId="810"/>
    <cellStyle name="Título 6" xfId="358"/>
    <cellStyle name="Título 6 2" xfId="359"/>
    <cellStyle name="Título 6 2 2" xfId="785"/>
    <cellStyle name="Título 6 3" xfId="784"/>
    <cellStyle name="Título 6_34" xfId="360"/>
    <cellStyle name="Titulo 7" xfId="912"/>
    <cellStyle name="Título 7" xfId="361"/>
    <cellStyle name="Título 7 2" xfId="786"/>
    <cellStyle name="Titulo 8" xfId="922"/>
    <cellStyle name="Título 8" xfId="362"/>
    <cellStyle name="Título 8 2" xfId="787"/>
    <cellStyle name="Título 9" xfId="363"/>
    <cellStyle name="Título 9 2" xfId="788"/>
    <cellStyle name="Titulo_00_Equalização ASMED_SOF" xfId="364"/>
    <cellStyle name="Titulo1" xfId="365"/>
    <cellStyle name="Titulo1 2" xfId="789"/>
    <cellStyle name="Titulo2" xfId="366"/>
    <cellStyle name="Titulo2 2" xfId="790"/>
    <cellStyle name="Total 2" xfId="367"/>
    <cellStyle name="Total 2 2" xfId="368"/>
    <cellStyle name="Total 2 2 2" xfId="792"/>
    <cellStyle name="Total 2 2 3" xfId="928"/>
    <cellStyle name="Total 2 3" xfId="791"/>
    <cellStyle name="Total 2 4" xfId="927"/>
    <cellStyle name="Total 2_05_Impactos_Demais PLs_2013_Dados CNJ de jul-12" xfId="369"/>
    <cellStyle name="Total 3" xfId="370"/>
    <cellStyle name="Total 3 2" xfId="793"/>
    <cellStyle name="Total 3 3" xfId="929"/>
    <cellStyle name="Total 4" xfId="371"/>
    <cellStyle name="Total 4 2" xfId="794"/>
    <cellStyle name="Total 4 3" xfId="930"/>
    <cellStyle name="Total 5" xfId="737"/>
    <cellStyle name="V¡rgula" xfId="372"/>
    <cellStyle name="V¡rgula 2" xfId="795"/>
    <cellStyle name="V¡rgula0" xfId="373"/>
    <cellStyle name="V¡rgula0 2" xfId="796"/>
    <cellStyle name="Vírgul - Estilo1" xfId="374"/>
    <cellStyle name="Vírgul - Estilo1 2" xfId="797"/>
    <cellStyle name="Vírgula 2" xfId="375"/>
    <cellStyle name="Vírgula 2 10" xfId="898"/>
    <cellStyle name="Vírgula 2 11" xfId="909"/>
    <cellStyle name="Vírgula 2 12" xfId="915"/>
    <cellStyle name="Vírgula 2 13" xfId="931"/>
    <cellStyle name="Vírgula 2 2" xfId="376"/>
    <cellStyle name="Vírgula 2 2 2" xfId="799"/>
    <cellStyle name="Vírgula 2 3" xfId="388"/>
    <cellStyle name="Vírgula 2 3 2" xfId="415"/>
    <cellStyle name="Vírgula 2 3 3" xfId="764"/>
    <cellStyle name="Vírgula 2 3 4" xfId="903"/>
    <cellStyle name="Vírgula 2 3 5" xfId="910"/>
    <cellStyle name="Vírgula 2 3 6" xfId="932"/>
    <cellStyle name="Vírgula 2 4" xfId="424"/>
    <cellStyle name="Vírgula 2 5" xfId="423"/>
    <cellStyle name="Vírgula 2 6" xfId="389"/>
    <cellStyle name="Vírgula 2 7" xfId="432"/>
    <cellStyle name="Vírgula 2 8" xfId="754"/>
    <cellStyle name="Vírgula 2 9" xfId="798"/>
    <cellStyle name="Vírgula 3" xfId="377"/>
    <cellStyle name="Vírgula 3 2" xfId="800"/>
    <cellStyle name="Vírgula 4" xfId="378"/>
    <cellStyle name="Vírgula 4 2" xfId="801"/>
    <cellStyle name="Vírgula 5" xfId="379"/>
    <cellStyle name="Vírgula 5 2" xfId="802"/>
    <cellStyle name="Vírgula 5 2 2" xfId="920"/>
    <cellStyle name="Vírgula0" xfId="380"/>
    <cellStyle name="Vírgula0 2" xfId="803"/>
    <cellStyle name="Warning Text" xfId="381"/>
    <cellStyle name="Warning Text 2" xfId="8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C13" sqref="C1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5"/>
      <c r="D2" s="5"/>
      <c r="E2" s="5"/>
      <c r="F2" s="3"/>
      <c r="G2" s="3"/>
      <c r="H2" s="3"/>
      <c r="I2" s="3"/>
    </row>
    <row r="3" spans="2:9">
      <c r="B3" s="2" t="s">
        <v>19</v>
      </c>
      <c r="C3" s="5"/>
      <c r="D3" s="5"/>
      <c r="E3" s="5"/>
      <c r="F3" s="3"/>
      <c r="G3" s="3"/>
      <c r="H3" s="3"/>
      <c r="I3" s="3"/>
    </row>
    <row r="4" spans="2:9">
      <c r="B4" s="3" t="s">
        <v>65</v>
      </c>
      <c r="C4" s="5"/>
      <c r="D4" s="5"/>
      <c r="E4" s="5"/>
      <c r="F4" s="3"/>
      <c r="G4" s="3"/>
      <c r="H4" s="3"/>
      <c r="I4" s="3"/>
    </row>
    <row r="5" spans="2:9" ht="34.5" customHeight="1">
      <c r="B5" s="104" t="s">
        <v>7</v>
      </c>
      <c r="C5" s="104"/>
      <c r="D5" s="104"/>
      <c r="E5" s="104"/>
      <c r="F5" s="104"/>
      <c r="G5" s="104"/>
      <c r="H5" s="104"/>
      <c r="I5" s="104"/>
    </row>
    <row r="6" spans="2:9" ht="32.25" customHeight="1">
      <c r="B6" s="14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01" t="s">
        <v>5</v>
      </c>
      <c r="C7" s="102" t="s">
        <v>1</v>
      </c>
      <c r="D7" s="102"/>
      <c r="E7" s="102"/>
      <c r="F7" s="103" t="s">
        <v>8</v>
      </c>
      <c r="G7" s="103"/>
      <c r="H7" s="103"/>
      <c r="I7" s="103"/>
    </row>
    <row r="8" spans="2:9" ht="30.75" customHeight="1">
      <c r="B8" s="101"/>
      <c r="C8" s="10" t="s">
        <v>2</v>
      </c>
      <c r="D8" s="10" t="s">
        <v>3</v>
      </c>
      <c r="E8" s="10" t="s">
        <v>4</v>
      </c>
      <c r="F8" s="11" t="s">
        <v>10</v>
      </c>
      <c r="G8" s="11" t="s">
        <v>11</v>
      </c>
      <c r="H8" s="11" t="s">
        <v>4</v>
      </c>
      <c r="I8" s="11" t="s">
        <v>9</v>
      </c>
    </row>
    <row r="9" spans="2:9">
      <c r="B9" s="6" t="s">
        <v>0</v>
      </c>
      <c r="C9" s="13">
        <f>SUM('TST:TRT24'!C9)</f>
        <v>26</v>
      </c>
      <c r="D9" s="13">
        <f>SUM('TST:TRT24'!D9)</f>
        <v>1</v>
      </c>
      <c r="E9" s="13">
        <f>C9+D9</f>
        <v>27</v>
      </c>
      <c r="F9" s="12">
        <f>SUM('TST:TRT24'!F9)</f>
        <v>29</v>
      </c>
      <c r="G9" s="12">
        <f>SUM('TST:TRT24'!G9)</f>
        <v>25</v>
      </c>
      <c r="H9" s="12">
        <f>F9+G9</f>
        <v>54</v>
      </c>
      <c r="I9" s="12">
        <f>SUM('TST:TRT24'!I9)</f>
        <v>26</v>
      </c>
    </row>
    <row r="10" spans="2:9">
      <c r="B10" s="6" t="s">
        <v>20</v>
      </c>
      <c r="C10" s="13">
        <f>SUM('TST:TRT24'!C10)</f>
        <v>556</v>
      </c>
      <c r="D10" s="13">
        <f>SUM('TST:TRT24'!D10)</f>
        <v>11</v>
      </c>
      <c r="E10" s="13">
        <f>C10+D10</f>
        <v>567</v>
      </c>
      <c r="F10" s="12">
        <f>SUM('TST:TRT24'!F10)</f>
        <v>387</v>
      </c>
      <c r="G10" s="12">
        <f>SUM('TST:TRT24'!G10)</f>
        <v>195</v>
      </c>
      <c r="H10" s="12">
        <f t="shared" ref="H10" si="0">F10+G10</f>
        <v>582</v>
      </c>
      <c r="I10" s="12">
        <f>SUM('TST:TRT24'!I10)</f>
        <v>236</v>
      </c>
    </row>
    <row r="11" spans="2:9">
      <c r="B11" s="6" t="s">
        <v>17</v>
      </c>
      <c r="C11" s="13">
        <f>SUM('TST:TRT24'!C11)</f>
        <v>0</v>
      </c>
      <c r="D11" s="13">
        <f>SUM('TST:TRT24'!D11)</f>
        <v>0</v>
      </c>
      <c r="E11" s="13">
        <f>C11+D11</f>
        <v>0</v>
      </c>
      <c r="F11" s="12">
        <f>SUM('TST:TRT24'!F11)</f>
        <v>68</v>
      </c>
      <c r="G11" s="12">
        <f>SUM('TST:TRT24'!G11)</f>
        <v>63</v>
      </c>
      <c r="H11" s="12">
        <f>F11+G11</f>
        <v>131</v>
      </c>
      <c r="I11" s="12">
        <f>SUM('TST:TRT24'!I11)</f>
        <v>69</v>
      </c>
    </row>
    <row r="12" spans="2:9">
      <c r="B12" s="6" t="s">
        <v>21</v>
      </c>
      <c r="C12" s="13">
        <f>SUM('TST:TRT24'!C12)</f>
        <v>1513</v>
      </c>
      <c r="D12" s="13">
        <f>SUM('TST:TRT24'!D12)</f>
        <v>67</v>
      </c>
      <c r="E12" s="13">
        <f t="shared" ref="E12:E14" si="1">C12+D12</f>
        <v>1580</v>
      </c>
      <c r="F12" s="12">
        <f>SUM('TST:TRT24'!F12)</f>
        <v>642</v>
      </c>
      <c r="G12" s="12">
        <f>SUM('TST:TRT24'!G12)</f>
        <v>174</v>
      </c>
      <c r="H12" s="12">
        <f t="shared" ref="H12:H14" si="2">F12+G12</f>
        <v>816</v>
      </c>
      <c r="I12" s="12">
        <f>SUM('TST:TRT24'!I12)</f>
        <v>208</v>
      </c>
    </row>
    <row r="13" spans="2:9">
      <c r="B13" s="6" t="s">
        <v>22</v>
      </c>
      <c r="C13" s="13">
        <f>SUM('TST:TRT24'!C13)</f>
        <v>1528</v>
      </c>
      <c r="D13" s="13">
        <f>SUM('TST:TRT24'!D13)</f>
        <v>227</v>
      </c>
      <c r="E13" s="13">
        <f t="shared" si="1"/>
        <v>1755</v>
      </c>
      <c r="F13" s="12">
        <f>SUM('TST:TRT24'!F13)</f>
        <v>69</v>
      </c>
      <c r="G13" s="12">
        <f>SUM('TST:TRT24'!G13)</f>
        <v>28</v>
      </c>
      <c r="H13" s="12">
        <f t="shared" si="2"/>
        <v>97</v>
      </c>
      <c r="I13" s="12">
        <f>SUM('TST:TRT24'!I13)</f>
        <v>37</v>
      </c>
    </row>
    <row r="14" spans="2:9" ht="12.75" customHeight="1">
      <c r="B14" s="7" t="s">
        <v>23</v>
      </c>
      <c r="C14" s="13">
        <f>SUM('TST:TRT24'!C14)</f>
        <v>0</v>
      </c>
      <c r="D14" s="13">
        <f>SUM('TST:TRT24'!D14)</f>
        <v>0</v>
      </c>
      <c r="E14" s="13">
        <f t="shared" si="1"/>
        <v>0</v>
      </c>
      <c r="F14" s="12">
        <f>SUM('TST:TRT24'!F14)</f>
        <v>648</v>
      </c>
      <c r="G14" s="12">
        <f>SUM('TST:TRT24'!G14)</f>
        <v>629</v>
      </c>
      <c r="H14" s="12">
        <f t="shared" si="2"/>
        <v>1277</v>
      </c>
      <c r="I14" s="12">
        <f>SUM('TST:TRT24'!I14)</f>
        <v>699</v>
      </c>
    </row>
    <row r="15" spans="2:9" ht="19.5" customHeight="1">
      <c r="B15" s="15" t="s">
        <v>6</v>
      </c>
      <c r="C15" s="16">
        <f>SUM(C9:C14)</f>
        <v>3623</v>
      </c>
      <c r="D15" s="16">
        <f>SUM(D9:D14)</f>
        <v>306</v>
      </c>
      <c r="E15" s="16">
        <f>SUM(E9:E14)</f>
        <v>3929</v>
      </c>
      <c r="F15" s="17">
        <f t="shared" ref="F15:I15" si="3">SUM(F9:F14)</f>
        <v>1843</v>
      </c>
      <c r="G15" s="17">
        <f t="shared" si="3"/>
        <v>1114</v>
      </c>
      <c r="H15" s="17">
        <f t="shared" si="3"/>
        <v>2957</v>
      </c>
      <c r="I15" s="17">
        <f t="shared" si="3"/>
        <v>1275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5" sqref="F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37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38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1">
        <v>0</v>
      </c>
      <c r="D9" s="91">
        <v>0</v>
      </c>
      <c r="E9" s="90">
        <f t="shared" ref="E9:E14" si="0">C9+D9</f>
        <v>0</v>
      </c>
      <c r="F9" s="89">
        <v>0</v>
      </c>
      <c r="G9" s="88">
        <v>0</v>
      </c>
      <c r="H9" s="87">
        <f t="shared" ref="H9:H14" si="1">F9+G9</f>
        <v>0</v>
      </c>
      <c r="I9" s="88">
        <v>0</v>
      </c>
    </row>
    <row r="10" spans="2:9">
      <c r="B10" s="6" t="s">
        <v>20</v>
      </c>
      <c r="C10" s="91">
        <v>22</v>
      </c>
      <c r="D10" s="91">
        <v>1</v>
      </c>
      <c r="E10" s="90">
        <f t="shared" si="0"/>
        <v>23</v>
      </c>
      <c r="F10" s="88">
        <v>19</v>
      </c>
      <c r="G10" s="88">
        <v>20</v>
      </c>
      <c r="H10" s="87">
        <f t="shared" si="1"/>
        <v>39</v>
      </c>
      <c r="I10" s="88">
        <v>21</v>
      </c>
    </row>
    <row r="11" spans="2:9">
      <c r="B11" s="6" t="s">
        <v>17</v>
      </c>
      <c r="C11" s="91">
        <v>0</v>
      </c>
      <c r="D11" s="91">
        <v>0</v>
      </c>
      <c r="E11" s="90">
        <f t="shared" si="0"/>
        <v>0</v>
      </c>
      <c r="F11" s="88">
        <v>2</v>
      </c>
      <c r="G11" s="88">
        <v>2</v>
      </c>
      <c r="H11" s="87">
        <f t="shared" si="1"/>
        <v>4</v>
      </c>
      <c r="I11" s="88">
        <v>2</v>
      </c>
    </row>
    <row r="12" spans="2:9">
      <c r="B12" s="6" t="s">
        <v>21</v>
      </c>
      <c r="C12" s="86">
        <v>56</v>
      </c>
      <c r="D12" s="91">
        <v>0</v>
      </c>
      <c r="E12" s="90">
        <f t="shared" si="0"/>
        <v>56</v>
      </c>
      <c r="F12" s="88">
        <v>8</v>
      </c>
      <c r="G12" s="88">
        <v>3</v>
      </c>
      <c r="H12" s="87">
        <f t="shared" si="1"/>
        <v>11</v>
      </c>
      <c r="I12" s="88">
        <v>4</v>
      </c>
    </row>
    <row r="13" spans="2:9">
      <c r="B13" s="6" t="s">
        <v>22</v>
      </c>
      <c r="C13" s="86">
        <v>38</v>
      </c>
      <c r="D13" s="91">
        <v>7</v>
      </c>
      <c r="E13" s="90">
        <f t="shared" si="0"/>
        <v>45</v>
      </c>
      <c r="F13" s="88">
        <v>1</v>
      </c>
      <c r="G13" s="88">
        <v>1</v>
      </c>
      <c r="H13" s="87">
        <f t="shared" si="1"/>
        <v>2</v>
      </c>
      <c r="I13" s="88">
        <v>4</v>
      </c>
    </row>
    <row r="14" spans="2:9">
      <c r="B14" s="7" t="s">
        <v>23</v>
      </c>
      <c r="C14" s="91">
        <v>0</v>
      </c>
      <c r="D14" s="91">
        <v>0</v>
      </c>
      <c r="E14" s="90">
        <f t="shared" si="0"/>
        <v>0</v>
      </c>
      <c r="F14" s="88">
        <v>11</v>
      </c>
      <c r="G14" s="88">
        <v>18</v>
      </c>
      <c r="H14" s="87">
        <f t="shared" si="1"/>
        <v>29</v>
      </c>
      <c r="I14" s="88">
        <v>20</v>
      </c>
    </row>
    <row r="15" spans="2:9">
      <c r="B15" s="8" t="s">
        <v>6</v>
      </c>
      <c r="C15" s="85">
        <f t="shared" ref="C15:I15" si="2">SUM(C9:C14)</f>
        <v>116</v>
      </c>
      <c r="D15" s="85">
        <f t="shared" si="2"/>
        <v>8</v>
      </c>
      <c r="E15" s="85">
        <f t="shared" si="2"/>
        <v>124</v>
      </c>
      <c r="F15" s="85">
        <f t="shared" si="2"/>
        <v>41</v>
      </c>
      <c r="G15" s="85">
        <f t="shared" si="2"/>
        <v>44</v>
      </c>
      <c r="H15" s="85">
        <f t="shared" si="2"/>
        <v>85</v>
      </c>
      <c r="I15" s="85">
        <f t="shared" si="2"/>
        <v>51</v>
      </c>
    </row>
  </sheetData>
  <protectedRanges>
    <protectedRange sqref="C2:F3 C4" name="Cabecalho_2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3" sqref="L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39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40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97">
        <f>C9+D9</f>
        <v>0</v>
      </c>
      <c r="F9" s="65">
        <v>0</v>
      </c>
      <c r="G9" s="65">
        <v>0</v>
      </c>
      <c r="H9" s="98">
        <f>F9+G9</f>
        <v>0</v>
      </c>
      <c r="I9" s="65">
        <v>0</v>
      </c>
    </row>
    <row r="10" spans="2:9">
      <c r="B10" s="6" t="s">
        <v>20</v>
      </c>
      <c r="C10" s="99">
        <v>31</v>
      </c>
      <c r="D10" s="99">
        <v>0</v>
      </c>
      <c r="E10" s="97">
        <f t="shared" ref="E10:E14" si="0">C10+D10</f>
        <v>31</v>
      </c>
      <c r="F10" s="65">
        <v>24</v>
      </c>
      <c r="G10" s="65">
        <v>7</v>
      </c>
      <c r="H10" s="98">
        <f t="shared" ref="H10:H14" si="1">F10+G10</f>
        <v>31</v>
      </c>
      <c r="I10" s="65">
        <v>7</v>
      </c>
    </row>
    <row r="11" spans="2:9">
      <c r="B11" s="6" t="s">
        <v>17</v>
      </c>
      <c r="C11" s="99">
        <v>0</v>
      </c>
      <c r="D11" s="99">
        <v>0</v>
      </c>
      <c r="E11" s="97">
        <f>C11+D11</f>
        <v>0</v>
      </c>
      <c r="F11" s="65">
        <v>4</v>
      </c>
      <c r="G11" s="65">
        <v>5</v>
      </c>
      <c r="H11" s="98">
        <f>F11+G11</f>
        <v>9</v>
      </c>
      <c r="I11" s="65">
        <v>5</v>
      </c>
    </row>
    <row r="12" spans="2:9">
      <c r="B12" s="6" t="s">
        <v>21</v>
      </c>
      <c r="C12" s="99">
        <v>95</v>
      </c>
      <c r="D12" s="99">
        <v>2</v>
      </c>
      <c r="E12" s="97">
        <f t="shared" si="0"/>
        <v>97</v>
      </c>
      <c r="F12" s="65">
        <v>31</v>
      </c>
      <c r="G12" s="65">
        <v>4</v>
      </c>
      <c r="H12" s="98">
        <f t="shared" si="1"/>
        <v>35</v>
      </c>
      <c r="I12" s="65">
        <v>4</v>
      </c>
    </row>
    <row r="13" spans="2:9">
      <c r="B13" s="6" t="s">
        <v>22</v>
      </c>
      <c r="C13" s="99">
        <v>81</v>
      </c>
      <c r="D13" s="99">
        <v>5</v>
      </c>
      <c r="E13" s="97">
        <f t="shared" si="0"/>
        <v>86</v>
      </c>
      <c r="F13" s="65">
        <v>1</v>
      </c>
      <c r="G13" s="65">
        <v>4</v>
      </c>
      <c r="H13" s="98">
        <f t="shared" si="1"/>
        <v>5</v>
      </c>
      <c r="I13" s="65">
        <v>4</v>
      </c>
    </row>
    <row r="14" spans="2:9">
      <c r="B14" s="7" t="s">
        <v>23</v>
      </c>
      <c r="C14" s="99">
        <v>0</v>
      </c>
      <c r="D14" s="99">
        <v>0</v>
      </c>
      <c r="E14" s="97">
        <f t="shared" si="0"/>
        <v>0</v>
      </c>
      <c r="F14" s="65">
        <v>31</v>
      </c>
      <c r="G14" s="65">
        <v>15</v>
      </c>
      <c r="H14" s="98">
        <f t="shared" si="1"/>
        <v>46</v>
      </c>
      <c r="I14" s="65">
        <v>15</v>
      </c>
    </row>
    <row r="15" spans="2:9">
      <c r="B15" s="8" t="s">
        <v>6</v>
      </c>
      <c r="C15" s="66">
        <f>SUM(C9:C14)</f>
        <v>207</v>
      </c>
      <c r="D15" s="66">
        <f>SUM(D9:D14)</f>
        <v>7</v>
      </c>
      <c r="E15" s="66">
        <f>SUM(E9:E14)</f>
        <v>214</v>
      </c>
      <c r="F15" s="66">
        <f>SUM(F9:F14)</f>
        <v>91</v>
      </c>
      <c r="G15" s="66">
        <f>SUM(G9:G14)</f>
        <v>35</v>
      </c>
      <c r="H15" s="66">
        <f>SUM(H9:H14)</f>
        <v>126</v>
      </c>
      <c r="I15" s="66">
        <f>SUM(I9:I14)</f>
        <v>35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8" sqref="F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41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42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4"/>
      <c r="D9" s="64"/>
      <c r="E9" s="67">
        <f>C9+D9</f>
        <v>0</v>
      </c>
      <c r="F9" s="65"/>
      <c r="G9" s="65"/>
      <c r="H9" s="68">
        <f>F9+G9</f>
        <v>0</v>
      </c>
      <c r="I9" s="65"/>
    </row>
    <row r="10" spans="2:9">
      <c r="B10" s="6" t="s">
        <v>20</v>
      </c>
      <c r="C10" s="64">
        <v>17</v>
      </c>
      <c r="D10" s="64"/>
      <c r="E10" s="67">
        <f t="shared" ref="E10:E14" si="0">C10+D10</f>
        <v>17</v>
      </c>
      <c r="F10" s="65">
        <v>7</v>
      </c>
      <c r="G10" s="65">
        <v>3</v>
      </c>
      <c r="H10" s="68">
        <f t="shared" ref="H10:H14" si="1">F10+G10</f>
        <v>10</v>
      </c>
      <c r="I10" s="65">
        <v>3</v>
      </c>
    </row>
    <row r="11" spans="2:9">
      <c r="B11" s="6" t="s">
        <v>17</v>
      </c>
      <c r="C11" s="64"/>
      <c r="D11" s="64"/>
      <c r="E11" s="67">
        <f>C11+D11</f>
        <v>0</v>
      </c>
      <c r="F11" s="65">
        <v>3</v>
      </c>
      <c r="G11" s="65">
        <v>3</v>
      </c>
      <c r="H11" s="68">
        <f>F11+G11</f>
        <v>6</v>
      </c>
      <c r="I11" s="65">
        <v>3</v>
      </c>
    </row>
    <row r="12" spans="2:9">
      <c r="B12" s="6" t="s">
        <v>21</v>
      </c>
      <c r="C12" s="64">
        <v>34</v>
      </c>
      <c r="D12" s="64">
        <v>1</v>
      </c>
      <c r="E12" s="67">
        <f t="shared" si="0"/>
        <v>35</v>
      </c>
      <c r="F12" s="65">
        <v>12</v>
      </c>
      <c r="G12" s="65">
        <v>1</v>
      </c>
      <c r="H12" s="68">
        <f t="shared" si="1"/>
        <v>13</v>
      </c>
      <c r="I12" s="65">
        <v>1</v>
      </c>
    </row>
    <row r="13" spans="2:9">
      <c r="B13" s="6" t="s">
        <v>22</v>
      </c>
      <c r="C13" s="64">
        <v>50</v>
      </c>
      <c r="D13" s="64">
        <v>3</v>
      </c>
      <c r="E13" s="67">
        <f t="shared" si="0"/>
        <v>53</v>
      </c>
      <c r="F13" s="65">
        <v>4</v>
      </c>
      <c r="G13" s="65"/>
      <c r="H13" s="68">
        <f t="shared" si="1"/>
        <v>4</v>
      </c>
      <c r="I13" s="65"/>
    </row>
    <row r="14" spans="2:9">
      <c r="B14" s="7" t="s">
        <v>23</v>
      </c>
      <c r="C14" s="64"/>
      <c r="D14" s="64"/>
      <c r="E14" s="67">
        <f t="shared" si="0"/>
        <v>0</v>
      </c>
      <c r="F14" s="65">
        <v>19</v>
      </c>
      <c r="G14" s="65">
        <v>16</v>
      </c>
      <c r="H14" s="68">
        <f t="shared" si="1"/>
        <v>35</v>
      </c>
      <c r="I14" s="65">
        <v>17</v>
      </c>
    </row>
    <row r="15" spans="2:9">
      <c r="B15" s="8" t="s">
        <v>6</v>
      </c>
      <c r="C15" s="66">
        <f>SUM(C9:C14)</f>
        <v>101</v>
      </c>
      <c r="D15" s="66">
        <f t="shared" ref="D15:I15" si="2">SUM(D9:D14)</f>
        <v>4</v>
      </c>
      <c r="E15" s="66">
        <f t="shared" si="2"/>
        <v>105</v>
      </c>
      <c r="F15" s="66">
        <f t="shared" si="2"/>
        <v>45</v>
      </c>
      <c r="G15" s="66">
        <f t="shared" si="2"/>
        <v>23</v>
      </c>
      <c r="H15" s="66">
        <f t="shared" si="2"/>
        <v>68</v>
      </c>
      <c r="I15" s="66">
        <f t="shared" si="2"/>
        <v>24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43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44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20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32">
        <v>0</v>
      </c>
      <c r="D9" s="32">
        <v>0</v>
      </c>
      <c r="E9" s="34">
        <v>0</v>
      </c>
      <c r="F9" s="36">
        <v>0</v>
      </c>
      <c r="G9" s="36">
        <v>0</v>
      </c>
      <c r="H9" s="35">
        <v>0</v>
      </c>
      <c r="I9" s="36">
        <v>0</v>
      </c>
    </row>
    <row r="10" spans="2:9">
      <c r="B10" s="6" t="s">
        <v>20</v>
      </c>
      <c r="C10" s="32">
        <v>14</v>
      </c>
      <c r="D10" s="32">
        <v>0</v>
      </c>
      <c r="E10" s="34">
        <v>14</v>
      </c>
      <c r="F10" s="36">
        <v>8</v>
      </c>
      <c r="G10" s="36">
        <v>1</v>
      </c>
      <c r="H10" s="35">
        <v>9</v>
      </c>
      <c r="I10" s="36">
        <v>1</v>
      </c>
    </row>
    <row r="11" spans="2:9">
      <c r="B11" s="6" t="s">
        <v>17</v>
      </c>
      <c r="C11" s="32">
        <v>0</v>
      </c>
      <c r="D11" s="32">
        <v>0</v>
      </c>
      <c r="E11" s="34">
        <v>0</v>
      </c>
      <c r="F11" s="36">
        <v>2</v>
      </c>
      <c r="G11" s="36">
        <v>2</v>
      </c>
      <c r="H11" s="35">
        <v>4</v>
      </c>
      <c r="I11" s="36">
        <v>3</v>
      </c>
    </row>
    <row r="12" spans="2:9">
      <c r="B12" s="6" t="s">
        <v>21</v>
      </c>
      <c r="C12" s="32">
        <v>29</v>
      </c>
      <c r="D12" s="32">
        <v>3</v>
      </c>
      <c r="E12" s="34">
        <v>32</v>
      </c>
      <c r="F12" s="36">
        <v>13</v>
      </c>
      <c r="G12" s="36">
        <v>0</v>
      </c>
      <c r="H12" s="35">
        <v>13</v>
      </c>
      <c r="I12" s="36">
        <v>0</v>
      </c>
    </row>
    <row r="13" spans="2:9">
      <c r="B13" s="6" t="s">
        <v>22</v>
      </c>
      <c r="C13" s="32">
        <v>18</v>
      </c>
      <c r="D13" s="32">
        <v>14</v>
      </c>
      <c r="E13" s="34">
        <v>32</v>
      </c>
      <c r="F13" s="36">
        <v>1</v>
      </c>
      <c r="G13" s="36">
        <v>0</v>
      </c>
      <c r="H13" s="35">
        <v>1</v>
      </c>
      <c r="I13" s="36">
        <v>0</v>
      </c>
    </row>
    <row r="14" spans="2:9">
      <c r="B14" s="7" t="s">
        <v>23</v>
      </c>
      <c r="C14" s="32">
        <v>0</v>
      </c>
      <c r="D14" s="32">
        <v>0</v>
      </c>
      <c r="E14" s="34">
        <v>0</v>
      </c>
      <c r="F14" s="36">
        <v>13</v>
      </c>
      <c r="G14" s="36">
        <v>7</v>
      </c>
      <c r="H14" s="35">
        <v>20</v>
      </c>
      <c r="I14" s="36">
        <v>9</v>
      </c>
    </row>
    <row r="15" spans="2:9">
      <c r="B15" s="8" t="s">
        <v>6</v>
      </c>
      <c r="C15" s="33">
        <v>61</v>
      </c>
      <c r="D15" s="33">
        <v>17</v>
      </c>
      <c r="E15" s="33">
        <v>78</v>
      </c>
      <c r="F15" s="33">
        <v>37</v>
      </c>
      <c r="G15" s="33">
        <v>10</v>
      </c>
      <c r="H15" s="33">
        <v>47</v>
      </c>
      <c r="I15" s="33">
        <v>13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31" sqref="E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45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28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97">
        <v>0</v>
      </c>
      <c r="F9" s="100">
        <v>0</v>
      </c>
      <c r="G9" s="100">
        <v>0</v>
      </c>
      <c r="H9" s="98">
        <v>0</v>
      </c>
      <c r="I9" s="100">
        <v>0</v>
      </c>
    </row>
    <row r="10" spans="2:9">
      <c r="B10" s="6" t="s">
        <v>20</v>
      </c>
      <c r="C10" s="99">
        <v>17</v>
      </c>
      <c r="D10" s="99">
        <v>1</v>
      </c>
      <c r="E10" s="97">
        <v>18</v>
      </c>
      <c r="F10" s="100">
        <v>21</v>
      </c>
      <c r="G10" s="100">
        <v>2</v>
      </c>
      <c r="H10" s="98">
        <v>23</v>
      </c>
      <c r="I10" s="100">
        <v>2</v>
      </c>
    </row>
    <row r="11" spans="2:9">
      <c r="B11" s="6" t="s">
        <v>17</v>
      </c>
      <c r="C11" s="99">
        <v>0</v>
      </c>
      <c r="D11" s="99">
        <v>0</v>
      </c>
      <c r="E11" s="97">
        <v>0</v>
      </c>
      <c r="F11" s="100">
        <v>3</v>
      </c>
      <c r="G11" s="100">
        <v>3</v>
      </c>
      <c r="H11" s="98">
        <v>6</v>
      </c>
      <c r="I11" s="100">
        <v>3</v>
      </c>
    </row>
    <row r="12" spans="2:9">
      <c r="B12" s="6" t="s">
        <v>21</v>
      </c>
      <c r="C12" s="99">
        <v>59</v>
      </c>
      <c r="D12" s="99">
        <v>1</v>
      </c>
      <c r="E12" s="97">
        <v>60</v>
      </c>
      <c r="F12" s="100">
        <v>24</v>
      </c>
      <c r="G12" s="100">
        <v>4</v>
      </c>
      <c r="H12" s="98">
        <v>28</v>
      </c>
      <c r="I12" s="100">
        <v>5</v>
      </c>
    </row>
    <row r="13" spans="2:9">
      <c r="B13" s="6" t="s">
        <v>22</v>
      </c>
      <c r="C13" s="99">
        <v>52</v>
      </c>
      <c r="D13" s="99">
        <v>4</v>
      </c>
      <c r="E13" s="97">
        <v>56</v>
      </c>
      <c r="F13" s="100">
        <v>2</v>
      </c>
      <c r="G13" s="100">
        <v>1</v>
      </c>
      <c r="H13" s="98">
        <v>3</v>
      </c>
      <c r="I13" s="100">
        <v>1</v>
      </c>
    </row>
    <row r="14" spans="2:9">
      <c r="B14" s="7" t="s">
        <v>23</v>
      </c>
      <c r="C14" s="99">
        <v>0</v>
      </c>
      <c r="D14" s="99">
        <v>0</v>
      </c>
      <c r="E14" s="97">
        <v>0</v>
      </c>
      <c r="F14" s="100">
        <v>42</v>
      </c>
      <c r="G14" s="100">
        <v>27</v>
      </c>
      <c r="H14" s="98">
        <v>69</v>
      </c>
      <c r="I14" s="100">
        <v>29</v>
      </c>
    </row>
    <row r="15" spans="2:9">
      <c r="B15" s="8" t="s">
        <v>6</v>
      </c>
      <c r="C15" s="96">
        <v>128</v>
      </c>
      <c r="D15" s="96">
        <v>6</v>
      </c>
      <c r="E15" s="96">
        <v>134</v>
      </c>
      <c r="F15" s="96">
        <v>92</v>
      </c>
      <c r="G15" s="96">
        <v>37</v>
      </c>
      <c r="H15" s="96">
        <v>129</v>
      </c>
      <c r="I15" s="96">
        <v>40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27" sqref="K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46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47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49"/>
      <c r="D9" s="49"/>
      <c r="E9" s="50">
        <v>0</v>
      </c>
      <c r="F9" s="51"/>
      <c r="G9" s="51"/>
      <c r="H9" s="52">
        <v>0</v>
      </c>
      <c r="I9" s="51"/>
    </row>
    <row r="10" spans="2:9">
      <c r="B10" s="6" t="s">
        <v>20</v>
      </c>
      <c r="C10" s="49">
        <v>10</v>
      </c>
      <c r="D10" s="49"/>
      <c r="E10" s="50">
        <v>10</v>
      </c>
      <c r="F10" s="51">
        <v>7</v>
      </c>
      <c r="G10" s="51">
        <v>4</v>
      </c>
      <c r="H10" s="52">
        <v>11</v>
      </c>
      <c r="I10" s="51">
        <v>6</v>
      </c>
    </row>
    <row r="11" spans="2:9">
      <c r="B11" s="6" t="s">
        <v>17</v>
      </c>
      <c r="C11" s="49"/>
      <c r="D11" s="49"/>
      <c r="E11" s="50">
        <v>0</v>
      </c>
      <c r="F11" s="51"/>
      <c r="G11" s="51"/>
      <c r="H11" s="52">
        <v>0</v>
      </c>
      <c r="I11" s="51"/>
    </row>
    <row r="12" spans="2:9">
      <c r="B12" s="6" t="s">
        <v>21</v>
      </c>
      <c r="C12" s="49">
        <v>27</v>
      </c>
      <c r="D12" s="49"/>
      <c r="E12" s="50">
        <v>27</v>
      </c>
      <c r="F12" s="51">
        <v>5</v>
      </c>
      <c r="G12" s="51">
        <v>1</v>
      </c>
      <c r="H12" s="52">
        <v>6</v>
      </c>
      <c r="I12" s="51">
        <v>1</v>
      </c>
    </row>
    <row r="13" spans="2:9">
      <c r="B13" s="6" t="s">
        <v>22</v>
      </c>
      <c r="C13" s="49">
        <v>33</v>
      </c>
      <c r="D13" s="49"/>
      <c r="E13" s="50">
        <v>33</v>
      </c>
      <c r="F13" s="51">
        <v>1</v>
      </c>
      <c r="G13" s="51">
        <v>1</v>
      </c>
      <c r="H13" s="52">
        <v>2</v>
      </c>
      <c r="I13" s="51">
        <v>1</v>
      </c>
    </row>
    <row r="14" spans="2:9">
      <c r="B14" s="7" t="s">
        <v>23</v>
      </c>
      <c r="C14" s="49"/>
      <c r="D14" s="49"/>
      <c r="E14" s="50">
        <v>0</v>
      </c>
      <c r="F14" s="51">
        <v>16</v>
      </c>
      <c r="G14" s="51">
        <v>4</v>
      </c>
      <c r="H14" s="52">
        <v>20</v>
      </c>
      <c r="I14" s="51">
        <v>8</v>
      </c>
    </row>
    <row r="15" spans="2:9">
      <c r="B15" s="8" t="s">
        <v>6</v>
      </c>
      <c r="C15" s="54">
        <v>70</v>
      </c>
      <c r="D15" s="54">
        <v>0</v>
      </c>
      <c r="E15" s="54">
        <v>70</v>
      </c>
      <c r="F15" s="54">
        <v>29</v>
      </c>
      <c r="G15" s="54">
        <v>10</v>
      </c>
      <c r="H15" s="54">
        <v>39</v>
      </c>
      <c r="I15" s="54">
        <v>16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F26" sqref="F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48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28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44">
        <v>0</v>
      </c>
      <c r="D9" s="44">
        <v>0</v>
      </c>
      <c r="E9" s="45">
        <v>0</v>
      </c>
      <c r="F9" s="46">
        <v>0</v>
      </c>
      <c r="G9" s="46">
        <v>0</v>
      </c>
      <c r="H9" s="47">
        <v>0</v>
      </c>
      <c r="I9" s="46">
        <v>0</v>
      </c>
    </row>
    <row r="10" spans="2:9">
      <c r="B10" s="6" t="s">
        <v>20</v>
      </c>
      <c r="C10" s="44">
        <v>8</v>
      </c>
      <c r="D10" s="44">
        <v>0</v>
      </c>
      <c r="E10" s="45">
        <v>8</v>
      </c>
      <c r="F10" s="46">
        <v>7</v>
      </c>
      <c r="G10" s="46">
        <v>1</v>
      </c>
      <c r="H10" s="47">
        <v>8</v>
      </c>
      <c r="I10" s="46">
        <v>1</v>
      </c>
    </row>
    <row r="11" spans="2:9">
      <c r="B11" s="6" t="s">
        <v>17</v>
      </c>
      <c r="C11" s="44">
        <v>0</v>
      </c>
      <c r="D11" s="44">
        <v>0</v>
      </c>
      <c r="E11" s="45">
        <v>0</v>
      </c>
      <c r="F11" s="46">
        <v>0</v>
      </c>
      <c r="G11" s="46">
        <v>0</v>
      </c>
      <c r="H11" s="47">
        <v>0</v>
      </c>
      <c r="I11" s="46">
        <v>0</v>
      </c>
    </row>
    <row r="12" spans="2:9">
      <c r="B12" s="6" t="s">
        <v>21</v>
      </c>
      <c r="C12" s="44">
        <v>31</v>
      </c>
      <c r="D12" s="44">
        <v>1</v>
      </c>
      <c r="E12" s="45">
        <v>32</v>
      </c>
      <c r="F12" s="46">
        <v>16</v>
      </c>
      <c r="G12" s="46">
        <v>3</v>
      </c>
      <c r="H12" s="47">
        <v>19</v>
      </c>
      <c r="I12" s="46">
        <v>3</v>
      </c>
    </row>
    <row r="13" spans="2:9">
      <c r="B13" s="6" t="s">
        <v>22</v>
      </c>
      <c r="C13" s="44">
        <v>22</v>
      </c>
      <c r="D13" s="44">
        <v>9</v>
      </c>
      <c r="E13" s="45">
        <v>31</v>
      </c>
      <c r="F13" s="46">
        <v>0</v>
      </c>
      <c r="G13" s="46">
        <v>0</v>
      </c>
      <c r="H13" s="47">
        <v>0</v>
      </c>
      <c r="I13" s="46">
        <v>0</v>
      </c>
    </row>
    <row r="14" spans="2:9">
      <c r="B14" s="7" t="s">
        <v>23</v>
      </c>
      <c r="C14" s="44">
        <v>0</v>
      </c>
      <c r="D14" s="44">
        <v>0</v>
      </c>
      <c r="E14" s="45">
        <v>0</v>
      </c>
      <c r="F14" s="46">
        <v>7</v>
      </c>
      <c r="G14" s="46">
        <v>8</v>
      </c>
      <c r="H14" s="47">
        <v>15</v>
      </c>
      <c r="I14" s="46">
        <v>8</v>
      </c>
    </row>
    <row r="15" spans="2:9">
      <c r="B15" s="8" t="s">
        <v>6</v>
      </c>
      <c r="C15" s="48">
        <v>61</v>
      </c>
      <c r="D15" s="48">
        <v>10</v>
      </c>
      <c r="E15" s="48">
        <v>71</v>
      </c>
      <c r="F15" s="48">
        <v>30</v>
      </c>
      <c r="G15" s="48">
        <v>12</v>
      </c>
      <c r="H15" s="48">
        <v>42</v>
      </c>
      <c r="I15" s="48">
        <v>12</v>
      </c>
    </row>
    <row r="21" spans="7:7">
      <c r="G21" s="21" t="s">
        <v>24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28" sqref="M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49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50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79" t="s">
        <v>2</v>
      </c>
      <c r="D8" s="79" t="s">
        <v>3</v>
      </c>
      <c r="E8" s="79" t="s">
        <v>4</v>
      </c>
      <c r="F8" s="79" t="s">
        <v>10</v>
      </c>
      <c r="G8" s="79" t="s">
        <v>11</v>
      </c>
      <c r="H8" s="79" t="s">
        <v>4</v>
      </c>
      <c r="I8" s="79" t="s">
        <v>9</v>
      </c>
    </row>
    <row r="9" spans="2:9">
      <c r="B9" s="76" t="s">
        <v>0</v>
      </c>
      <c r="C9" s="80">
        <v>0</v>
      </c>
      <c r="D9" s="80">
        <v>0</v>
      </c>
      <c r="E9" s="81">
        <v>0</v>
      </c>
      <c r="F9" s="82"/>
      <c r="G9" s="82"/>
      <c r="H9" s="83">
        <v>0</v>
      </c>
      <c r="I9" s="82"/>
    </row>
    <row r="10" spans="2:9">
      <c r="B10" s="76" t="s">
        <v>20</v>
      </c>
      <c r="C10" s="80">
        <v>52</v>
      </c>
      <c r="D10" s="80">
        <v>3</v>
      </c>
      <c r="E10" s="81">
        <v>55</v>
      </c>
      <c r="F10" s="82">
        <v>28</v>
      </c>
      <c r="G10" s="82">
        <v>13</v>
      </c>
      <c r="H10" s="83">
        <v>41</v>
      </c>
      <c r="I10" s="82">
        <v>14</v>
      </c>
    </row>
    <row r="11" spans="2:9">
      <c r="B11" s="76" t="s">
        <v>17</v>
      </c>
      <c r="C11" s="80">
        <v>0</v>
      </c>
      <c r="D11" s="80">
        <v>0</v>
      </c>
      <c r="E11" s="81">
        <v>0</v>
      </c>
      <c r="F11" s="82">
        <v>7</v>
      </c>
      <c r="G11" s="82">
        <v>1</v>
      </c>
      <c r="H11" s="83">
        <v>8</v>
      </c>
      <c r="I11" s="82">
        <v>1</v>
      </c>
    </row>
    <row r="12" spans="2:9">
      <c r="B12" s="76" t="s">
        <v>21</v>
      </c>
      <c r="C12" s="80">
        <v>144</v>
      </c>
      <c r="D12" s="80">
        <v>9</v>
      </c>
      <c r="E12" s="81">
        <v>153</v>
      </c>
      <c r="F12" s="82">
        <v>81</v>
      </c>
      <c r="G12" s="82">
        <v>10</v>
      </c>
      <c r="H12" s="83">
        <v>91</v>
      </c>
      <c r="I12" s="82">
        <v>12</v>
      </c>
    </row>
    <row r="13" spans="2:9">
      <c r="B13" s="76" t="s">
        <v>22</v>
      </c>
      <c r="C13" s="80">
        <v>204</v>
      </c>
      <c r="D13" s="80">
        <v>14</v>
      </c>
      <c r="E13" s="81">
        <v>218</v>
      </c>
      <c r="F13" s="82">
        <v>11</v>
      </c>
      <c r="G13" s="82">
        <v>3</v>
      </c>
      <c r="H13" s="83">
        <v>14</v>
      </c>
      <c r="I13" s="82">
        <v>3</v>
      </c>
    </row>
    <row r="14" spans="2:9">
      <c r="B14" s="77" t="s">
        <v>23</v>
      </c>
      <c r="C14" s="80">
        <v>0</v>
      </c>
      <c r="D14" s="80">
        <v>0</v>
      </c>
      <c r="E14" s="81">
        <v>0</v>
      </c>
      <c r="F14" s="82">
        <v>64</v>
      </c>
      <c r="G14" s="82">
        <v>58</v>
      </c>
      <c r="H14" s="83">
        <v>122</v>
      </c>
      <c r="I14" s="82">
        <v>64</v>
      </c>
    </row>
    <row r="15" spans="2:9">
      <c r="B15" s="78" t="s">
        <v>6</v>
      </c>
      <c r="C15" s="84">
        <v>400</v>
      </c>
      <c r="D15" s="84">
        <v>26</v>
      </c>
      <c r="E15" s="84">
        <v>426</v>
      </c>
      <c r="F15" s="84">
        <v>191</v>
      </c>
      <c r="G15" s="84">
        <v>85</v>
      </c>
      <c r="H15" s="84">
        <v>276</v>
      </c>
      <c r="I15" s="84">
        <v>94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25" sqref="K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51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52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56">
        <v>0</v>
      </c>
      <c r="F9" s="65">
        <v>0</v>
      </c>
      <c r="G9" s="65">
        <v>0</v>
      </c>
      <c r="H9" s="57">
        <v>0</v>
      </c>
      <c r="I9" s="65">
        <v>0</v>
      </c>
    </row>
    <row r="10" spans="2:9">
      <c r="B10" s="6" t="s">
        <v>20</v>
      </c>
      <c r="C10" s="99">
        <v>8</v>
      </c>
      <c r="D10" s="99">
        <v>0</v>
      </c>
      <c r="E10" s="56">
        <v>8</v>
      </c>
      <c r="F10" s="65">
        <v>4</v>
      </c>
      <c r="G10" s="65">
        <v>1</v>
      </c>
      <c r="H10" s="57">
        <v>5</v>
      </c>
      <c r="I10" s="65">
        <v>1</v>
      </c>
    </row>
    <row r="11" spans="2:9">
      <c r="B11" s="6" t="s">
        <v>17</v>
      </c>
      <c r="C11" s="99">
        <v>0</v>
      </c>
      <c r="D11" s="99">
        <v>0</v>
      </c>
      <c r="E11" s="56">
        <v>0</v>
      </c>
      <c r="F11" s="65">
        <v>0</v>
      </c>
      <c r="G11" s="65">
        <v>0</v>
      </c>
      <c r="H11" s="57">
        <v>0</v>
      </c>
      <c r="I11" s="65">
        <v>0</v>
      </c>
    </row>
    <row r="12" spans="2:9">
      <c r="B12" s="6" t="s">
        <v>21</v>
      </c>
      <c r="C12" s="99">
        <v>23</v>
      </c>
      <c r="D12" s="99">
        <v>0</v>
      </c>
      <c r="E12" s="56">
        <v>23</v>
      </c>
      <c r="F12" s="65">
        <v>5</v>
      </c>
      <c r="G12" s="65">
        <v>1</v>
      </c>
      <c r="H12" s="57">
        <v>6</v>
      </c>
      <c r="I12" s="65">
        <v>1</v>
      </c>
    </row>
    <row r="13" spans="2:9">
      <c r="B13" s="6" t="s">
        <v>22</v>
      </c>
      <c r="C13" s="99">
        <v>26</v>
      </c>
      <c r="D13" s="99">
        <v>1</v>
      </c>
      <c r="E13" s="56">
        <v>27</v>
      </c>
      <c r="F13" s="65">
        <v>2</v>
      </c>
      <c r="G13" s="65">
        <v>0</v>
      </c>
      <c r="H13" s="57">
        <v>2</v>
      </c>
      <c r="I13" s="65">
        <v>0</v>
      </c>
    </row>
    <row r="14" spans="2:9">
      <c r="B14" s="7" t="s">
        <v>23</v>
      </c>
      <c r="C14" s="99">
        <v>0</v>
      </c>
      <c r="D14" s="99">
        <v>0</v>
      </c>
      <c r="E14" s="56">
        <v>0</v>
      </c>
      <c r="F14" s="65">
        <v>10</v>
      </c>
      <c r="G14" s="65">
        <v>2</v>
      </c>
      <c r="H14" s="57">
        <v>12</v>
      </c>
      <c r="I14" s="65">
        <v>2</v>
      </c>
    </row>
    <row r="15" spans="2:9">
      <c r="B15" s="8" t="s">
        <v>6</v>
      </c>
      <c r="C15" s="55">
        <v>57</v>
      </c>
      <c r="D15" s="55">
        <v>1</v>
      </c>
      <c r="E15" s="55">
        <v>58</v>
      </c>
      <c r="F15" s="55">
        <v>21</v>
      </c>
      <c r="G15" s="55">
        <v>4</v>
      </c>
      <c r="H15" s="55">
        <v>25</v>
      </c>
      <c r="I15" s="55">
        <v>4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7" sqref="F26:F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53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38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/>
      <c r="D9" s="99"/>
      <c r="E9" s="97">
        <v>0</v>
      </c>
      <c r="F9" s="65"/>
      <c r="G9" s="65"/>
      <c r="H9" s="98">
        <v>0</v>
      </c>
      <c r="I9" s="65"/>
    </row>
    <row r="10" spans="2:9">
      <c r="B10" s="6" t="s">
        <v>20</v>
      </c>
      <c r="C10" s="99">
        <v>12</v>
      </c>
      <c r="D10" s="99"/>
      <c r="E10" s="97">
        <v>12</v>
      </c>
      <c r="F10" s="65">
        <v>10</v>
      </c>
      <c r="G10" s="65"/>
      <c r="H10" s="98">
        <v>10</v>
      </c>
      <c r="I10" s="65"/>
    </row>
    <row r="11" spans="2:9">
      <c r="B11" s="6" t="s">
        <v>17</v>
      </c>
      <c r="C11" s="99"/>
      <c r="D11" s="99"/>
      <c r="E11" s="97">
        <v>0</v>
      </c>
      <c r="F11" s="65"/>
      <c r="G11" s="65"/>
      <c r="H11" s="98">
        <v>0</v>
      </c>
      <c r="I11" s="65"/>
    </row>
    <row r="12" spans="2:9">
      <c r="B12" s="6" t="s">
        <v>21</v>
      </c>
      <c r="C12" s="99">
        <v>24</v>
      </c>
      <c r="D12" s="99"/>
      <c r="E12" s="97">
        <v>24</v>
      </c>
      <c r="F12" s="65">
        <v>3</v>
      </c>
      <c r="G12" s="65">
        <v>1</v>
      </c>
      <c r="H12" s="98">
        <v>4</v>
      </c>
      <c r="I12" s="65">
        <v>1</v>
      </c>
    </row>
    <row r="13" spans="2:9">
      <c r="B13" s="6" t="s">
        <v>22</v>
      </c>
      <c r="C13" s="99">
        <v>29</v>
      </c>
      <c r="D13" s="99">
        <v>3</v>
      </c>
      <c r="E13" s="97">
        <v>32</v>
      </c>
      <c r="F13" s="65"/>
      <c r="G13" s="65"/>
      <c r="H13" s="98">
        <v>0</v>
      </c>
      <c r="I13" s="65"/>
    </row>
    <row r="14" spans="2:9">
      <c r="B14" s="7" t="s">
        <v>23</v>
      </c>
      <c r="C14" s="99"/>
      <c r="D14" s="99"/>
      <c r="E14" s="97">
        <v>0</v>
      </c>
      <c r="F14" s="65">
        <v>2</v>
      </c>
      <c r="G14" s="65">
        <v>2</v>
      </c>
      <c r="H14" s="98">
        <v>4</v>
      </c>
      <c r="I14" s="65">
        <v>2</v>
      </c>
    </row>
    <row r="15" spans="2:9">
      <c r="B15" s="8" t="s">
        <v>6</v>
      </c>
      <c r="C15" s="96">
        <v>65</v>
      </c>
      <c r="D15" s="96">
        <v>3</v>
      </c>
      <c r="E15" s="96">
        <v>68</v>
      </c>
      <c r="F15" s="96">
        <v>15</v>
      </c>
      <c r="G15" s="96">
        <v>3</v>
      </c>
      <c r="H15" s="96">
        <v>18</v>
      </c>
      <c r="I15" s="96">
        <v>3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I19" sqref="I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63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64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26</v>
      </c>
      <c r="D9" s="99">
        <v>1</v>
      </c>
      <c r="E9" s="42">
        <v>27</v>
      </c>
      <c r="F9" s="41">
        <v>29</v>
      </c>
      <c r="G9" s="65">
        <v>25</v>
      </c>
      <c r="H9" s="43">
        <v>54</v>
      </c>
      <c r="I9" s="65">
        <v>26</v>
      </c>
    </row>
    <row r="10" spans="2:9">
      <c r="B10" s="6" t="s">
        <v>20</v>
      </c>
      <c r="C10" s="99"/>
      <c r="D10" s="99"/>
      <c r="E10" s="42">
        <v>0</v>
      </c>
      <c r="F10" s="65"/>
      <c r="G10" s="65"/>
      <c r="H10" s="43">
        <v>0</v>
      </c>
      <c r="I10" s="65"/>
    </row>
    <row r="11" spans="2:9">
      <c r="B11" s="6" t="s">
        <v>17</v>
      </c>
      <c r="C11" s="99"/>
      <c r="D11" s="99"/>
      <c r="E11" s="42">
        <v>0</v>
      </c>
      <c r="F11" s="65"/>
      <c r="G11" s="65"/>
      <c r="H11" s="43">
        <v>0</v>
      </c>
      <c r="I11" s="65"/>
    </row>
    <row r="12" spans="2:9">
      <c r="B12" s="6" t="s">
        <v>21</v>
      </c>
      <c r="C12" s="99"/>
      <c r="D12" s="99"/>
      <c r="E12" s="42">
        <v>0</v>
      </c>
      <c r="F12" s="65"/>
      <c r="G12" s="65"/>
      <c r="H12" s="43">
        <v>0</v>
      </c>
      <c r="I12" s="65"/>
    </row>
    <row r="13" spans="2:9">
      <c r="B13" s="6" t="s">
        <v>22</v>
      </c>
      <c r="C13" s="99"/>
      <c r="D13" s="99"/>
      <c r="E13" s="42">
        <v>0</v>
      </c>
      <c r="F13" s="65"/>
      <c r="G13" s="65"/>
      <c r="H13" s="43">
        <v>0</v>
      </c>
      <c r="I13" s="65"/>
    </row>
    <row r="14" spans="2:9">
      <c r="B14" s="7" t="s">
        <v>23</v>
      </c>
      <c r="C14" s="99"/>
      <c r="D14" s="99"/>
      <c r="E14" s="42">
        <v>0</v>
      </c>
      <c r="F14" s="65"/>
      <c r="G14" s="65"/>
      <c r="H14" s="43">
        <v>0</v>
      </c>
      <c r="I14" s="65"/>
    </row>
    <row r="15" spans="2:9">
      <c r="B15" s="8" t="s">
        <v>6</v>
      </c>
      <c r="C15" s="96">
        <v>26</v>
      </c>
      <c r="D15" s="96">
        <v>1</v>
      </c>
      <c r="E15" s="96">
        <v>27</v>
      </c>
      <c r="F15" s="96">
        <v>29</v>
      </c>
      <c r="G15" s="96">
        <v>25</v>
      </c>
      <c r="H15" s="96">
        <v>54</v>
      </c>
      <c r="I15" s="96">
        <v>26</v>
      </c>
    </row>
    <row r="17" spans="2:9" ht="20.25" customHeight="1"/>
    <row r="18" spans="2:9" ht="48" customHeight="1"/>
    <row r="19" spans="2:9" ht="20.25" customHeight="1"/>
    <row r="20" spans="2:9">
      <c r="B20" s="22"/>
      <c r="C20" s="22"/>
      <c r="D20" s="22"/>
      <c r="E20" s="22"/>
      <c r="F20" s="22"/>
      <c r="G20" s="22"/>
      <c r="H20" s="22"/>
      <c r="I20" s="22"/>
    </row>
    <row r="21" spans="2:9">
      <c r="B21" s="22"/>
      <c r="C21" s="22"/>
      <c r="D21" s="22"/>
      <c r="E21" s="22"/>
      <c r="F21" s="22"/>
      <c r="G21" s="22"/>
      <c r="H21" s="22"/>
      <c r="I21" s="22"/>
    </row>
    <row r="22" spans="2:9">
      <c r="B22" s="22"/>
      <c r="C22" s="22"/>
      <c r="D22" s="22"/>
      <c r="E22" s="22"/>
      <c r="F22" s="22"/>
      <c r="G22" s="22"/>
      <c r="H22" s="22"/>
      <c r="I22" s="22"/>
    </row>
  </sheetData>
  <protectedRanges>
    <protectedRange sqref="C2:F3 C4" name="Cabecalho_1"/>
    <protectedRange sqref="C9:D14 F9:G14 I9:I14" name="dados dos TRTs_1"/>
  </protectedRanges>
  <mergeCells count="6"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54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55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49"/>
      <c r="D9" s="49"/>
      <c r="E9" s="50">
        <v>0</v>
      </c>
      <c r="F9" s="51"/>
      <c r="G9" s="51"/>
      <c r="H9" s="52">
        <v>0</v>
      </c>
      <c r="I9" s="51"/>
    </row>
    <row r="10" spans="2:9">
      <c r="B10" s="6" t="s">
        <v>20</v>
      </c>
      <c r="C10" s="49">
        <v>14</v>
      </c>
      <c r="D10" s="49">
        <v>0</v>
      </c>
      <c r="E10" s="50">
        <v>14</v>
      </c>
      <c r="F10" s="51">
        <v>8</v>
      </c>
      <c r="G10" s="51">
        <v>1</v>
      </c>
      <c r="H10" s="52">
        <v>9</v>
      </c>
      <c r="I10" s="51">
        <v>1</v>
      </c>
    </row>
    <row r="11" spans="2:9">
      <c r="B11" s="6" t="s">
        <v>17</v>
      </c>
      <c r="C11" s="49"/>
      <c r="D11" s="49"/>
      <c r="E11" s="50">
        <v>0</v>
      </c>
      <c r="F11" s="51">
        <v>2</v>
      </c>
      <c r="G11" s="51"/>
      <c r="H11" s="52">
        <v>2</v>
      </c>
      <c r="I11" s="51"/>
    </row>
    <row r="12" spans="2:9">
      <c r="B12" s="6" t="s">
        <v>21</v>
      </c>
      <c r="C12" s="49">
        <v>48</v>
      </c>
      <c r="D12" s="49"/>
      <c r="E12" s="50">
        <v>48</v>
      </c>
      <c r="F12" s="51">
        <v>15</v>
      </c>
      <c r="G12" s="51">
        <v>1</v>
      </c>
      <c r="H12" s="52">
        <v>16</v>
      </c>
      <c r="I12" s="51">
        <v>1</v>
      </c>
    </row>
    <row r="13" spans="2:9">
      <c r="B13" s="6" t="s">
        <v>22</v>
      </c>
      <c r="C13" s="49">
        <v>45</v>
      </c>
      <c r="D13" s="49">
        <v>3</v>
      </c>
      <c r="E13" s="50">
        <v>48</v>
      </c>
      <c r="F13" s="51"/>
      <c r="G13" s="51">
        <v>1</v>
      </c>
      <c r="H13" s="52">
        <v>1</v>
      </c>
      <c r="I13" s="51">
        <v>1</v>
      </c>
    </row>
    <row r="14" spans="2:9">
      <c r="B14" s="7" t="s">
        <v>23</v>
      </c>
      <c r="C14" s="49"/>
      <c r="D14" s="49"/>
      <c r="E14" s="50">
        <v>0</v>
      </c>
      <c r="F14" s="51">
        <v>9</v>
      </c>
      <c r="G14" s="51">
        <v>4</v>
      </c>
      <c r="H14" s="52">
        <v>13</v>
      </c>
      <c r="I14" s="51">
        <v>4</v>
      </c>
    </row>
    <row r="15" spans="2:9">
      <c r="B15" s="8" t="s">
        <v>6</v>
      </c>
      <c r="C15" s="53">
        <v>107</v>
      </c>
      <c r="D15" s="53">
        <v>3</v>
      </c>
      <c r="E15" s="53">
        <v>110</v>
      </c>
      <c r="F15" s="53">
        <v>34</v>
      </c>
      <c r="G15" s="53">
        <v>7</v>
      </c>
      <c r="H15" s="53">
        <v>41</v>
      </c>
      <c r="I15" s="53">
        <v>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2" sqref="G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56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/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56">
        <v>0</v>
      </c>
      <c r="F9" s="65">
        <v>0</v>
      </c>
      <c r="G9" s="65">
        <v>0</v>
      </c>
      <c r="H9" s="57">
        <v>0</v>
      </c>
      <c r="I9" s="65">
        <v>0</v>
      </c>
    </row>
    <row r="10" spans="2:9">
      <c r="B10" s="6" t="s">
        <v>20</v>
      </c>
      <c r="C10" s="99">
        <v>8</v>
      </c>
      <c r="D10" s="99">
        <v>0</v>
      </c>
      <c r="E10" s="56">
        <v>8</v>
      </c>
      <c r="F10" s="65">
        <v>6</v>
      </c>
      <c r="G10" s="65">
        <v>3</v>
      </c>
      <c r="H10" s="57">
        <v>9</v>
      </c>
      <c r="I10" s="65">
        <v>3</v>
      </c>
    </row>
    <row r="11" spans="2:9">
      <c r="B11" s="6" t="s">
        <v>17</v>
      </c>
      <c r="C11" s="99">
        <v>0</v>
      </c>
      <c r="D11" s="99">
        <v>0</v>
      </c>
      <c r="E11" s="56">
        <v>0</v>
      </c>
      <c r="F11" s="65">
        <v>0</v>
      </c>
      <c r="G11" s="65">
        <v>0</v>
      </c>
      <c r="H11" s="57">
        <v>0</v>
      </c>
      <c r="I11" s="65">
        <v>0</v>
      </c>
    </row>
    <row r="12" spans="2:9">
      <c r="B12" s="6" t="s">
        <v>21</v>
      </c>
      <c r="C12" s="99">
        <v>22</v>
      </c>
      <c r="D12" s="99">
        <v>0</v>
      </c>
      <c r="E12" s="56">
        <v>22</v>
      </c>
      <c r="F12" s="65">
        <v>4</v>
      </c>
      <c r="G12" s="65">
        <v>2</v>
      </c>
      <c r="H12" s="57">
        <v>6</v>
      </c>
      <c r="I12" s="65">
        <v>2</v>
      </c>
    </row>
    <row r="13" spans="2:9">
      <c r="B13" s="6" t="s">
        <v>22</v>
      </c>
      <c r="C13" s="99">
        <v>22</v>
      </c>
      <c r="D13" s="99">
        <v>0</v>
      </c>
      <c r="E13" s="56">
        <v>22</v>
      </c>
      <c r="F13" s="65">
        <v>2</v>
      </c>
      <c r="G13" s="65">
        <v>0</v>
      </c>
      <c r="H13" s="57">
        <v>2</v>
      </c>
      <c r="I13" s="65">
        <v>0</v>
      </c>
    </row>
    <row r="14" spans="2:9">
      <c r="B14" s="7" t="s">
        <v>23</v>
      </c>
      <c r="C14" s="99">
        <v>0</v>
      </c>
      <c r="D14" s="99">
        <v>0</v>
      </c>
      <c r="E14" s="56">
        <v>0</v>
      </c>
      <c r="F14" s="65">
        <v>5</v>
      </c>
      <c r="G14" s="65">
        <v>1</v>
      </c>
      <c r="H14" s="57">
        <v>6</v>
      </c>
      <c r="I14" s="65">
        <v>2</v>
      </c>
    </row>
    <row r="15" spans="2:9">
      <c r="B15" s="8" t="s">
        <v>6</v>
      </c>
      <c r="C15" s="40">
        <f>SUM(C9:C14)</f>
        <v>52</v>
      </c>
      <c r="D15" s="40">
        <f t="shared" ref="D15:I15" si="0">SUM(D9:D14)</f>
        <v>0</v>
      </c>
      <c r="E15" s="40">
        <f t="shared" si="0"/>
        <v>52</v>
      </c>
      <c r="F15" s="40">
        <f t="shared" si="0"/>
        <v>17</v>
      </c>
      <c r="G15" s="40">
        <f t="shared" si="0"/>
        <v>6</v>
      </c>
      <c r="H15" s="40">
        <f t="shared" si="0"/>
        <v>23</v>
      </c>
      <c r="I15" s="40">
        <f t="shared" si="0"/>
        <v>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57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52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4"/>
      <c r="D9" s="64"/>
      <c r="E9" s="67"/>
      <c r="F9" s="65"/>
      <c r="G9" s="65"/>
      <c r="H9" s="68"/>
      <c r="I9" s="65"/>
    </row>
    <row r="10" spans="2:9">
      <c r="B10" s="6" t="s">
        <v>20</v>
      </c>
      <c r="C10" s="69">
        <v>8</v>
      </c>
      <c r="D10" s="69">
        <v>0</v>
      </c>
      <c r="E10" s="73">
        <v>8</v>
      </c>
      <c r="F10" s="70">
        <v>8</v>
      </c>
      <c r="G10" s="70">
        <v>0</v>
      </c>
      <c r="H10" s="70">
        <v>8</v>
      </c>
      <c r="I10" s="70">
        <v>0</v>
      </c>
    </row>
    <row r="11" spans="2:9">
      <c r="B11" s="6" t="s">
        <v>17</v>
      </c>
      <c r="C11" s="69">
        <v>0</v>
      </c>
      <c r="D11" s="69">
        <v>0</v>
      </c>
      <c r="E11" s="73">
        <v>0</v>
      </c>
      <c r="F11" s="70">
        <v>2</v>
      </c>
      <c r="G11" s="70">
        <v>1</v>
      </c>
      <c r="H11" s="70">
        <v>3</v>
      </c>
      <c r="I11" s="70">
        <v>1</v>
      </c>
    </row>
    <row r="12" spans="2:9">
      <c r="B12" s="6" t="s">
        <v>21</v>
      </c>
      <c r="C12" s="69">
        <v>15</v>
      </c>
      <c r="D12" s="69">
        <v>0</v>
      </c>
      <c r="E12" s="73">
        <v>15</v>
      </c>
      <c r="F12" s="70">
        <v>1</v>
      </c>
      <c r="G12" s="70">
        <v>0</v>
      </c>
      <c r="H12" s="70">
        <v>1</v>
      </c>
      <c r="I12" s="70">
        <v>0</v>
      </c>
    </row>
    <row r="13" spans="2:9">
      <c r="B13" s="6" t="s">
        <v>22</v>
      </c>
      <c r="C13" s="71">
        <v>14</v>
      </c>
      <c r="D13" s="71">
        <v>0</v>
      </c>
      <c r="E13" s="74">
        <v>14</v>
      </c>
      <c r="F13" s="71">
        <v>5</v>
      </c>
      <c r="G13" s="71">
        <v>0</v>
      </c>
      <c r="H13" s="70">
        <v>5</v>
      </c>
      <c r="I13" s="71">
        <v>0</v>
      </c>
    </row>
    <row r="14" spans="2:9">
      <c r="B14" s="7" t="s">
        <v>23</v>
      </c>
      <c r="C14" s="72">
        <v>0</v>
      </c>
      <c r="D14" s="72">
        <v>0</v>
      </c>
      <c r="E14" s="75">
        <v>0</v>
      </c>
      <c r="F14" s="72">
        <v>0</v>
      </c>
      <c r="G14" s="72">
        <v>0</v>
      </c>
      <c r="H14" s="72">
        <v>0</v>
      </c>
      <c r="I14" s="72">
        <v>1</v>
      </c>
    </row>
    <row r="15" spans="2:9">
      <c r="B15" s="8" t="s">
        <v>6</v>
      </c>
      <c r="C15" s="37">
        <v>37</v>
      </c>
      <c r="D15" s="37">
        <v>0</v>
      </c>
      <c r="E15" s="37">
        <v>37</v>
      </c>
      <c r="F15" s="37">
        <v>16</v>
      </c>
      <c r="G15" s="37">
        <v>1</v>
      </c>
      <c r="H15" s="37">
        <v>17</v>
      </c>
      <c r="I15" s="37">
        <v>1</v>
      </c>
    </row>
    <row r="33" spans="6:6">
      <c r="F33">
        <v>0</v>
      </c>
    </row>
  </sheetData>
  <protectedRanges>
    <protectedRange sqref="C2:F3 C4" name="Cabecalho_1"/>
    <protectedRange sqref="C9:D14 F9:G14 I9:I14 E10:E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9" sqref="H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58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52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56">
        <f t="shared" ref="E9:E14" si="0">C9+D9</f>
        <v>0</v>
      </c>
      <c r="F9" s="65">
        <v>0</v>
      </c>
      <c r="G9" s="65">
        <v>0</v>
      </c>
      <c r="H9" s="57">
        <f t="shared" ref="H9:H14" si="1">F9+G9</f>
        <v>0</v>
      </c>
      <c r="I9" s="65">
        <v>0</v>
      </c>
    </row>
    <row r="10" spans="2:9">
      <c r="B10" s="6" t="s">
        <v>20</v>
      </c>
      <c r="C10" s="99">
        <v>10</v>
      </c>
      <c r="D10" s="99">
        <v>0</v>
      </c>
      <c r="E10" s="56">
        <f t="shared" si="0"/>
        <v>10</v>
      </c>
      <c r="F10" s="65">
        <v>4</v>
      </c>
      <c r="G10" s="65">
        <v>1</v>
      </c>
      <c r="H10" s="57">
        <f t="shared" si="1"/>
        <v>5</v>
      </c>
      <c r="I10" s="65">
        <v>1</v>
      </c>
    </row>
    <row r="11" spans="2:9">
      <c r="B11" s="6" t="s">
        <v>17</v>
      </c>
      <c r="C11" s="99">
        <v>0</v>
      </c>
      <c r="D11" s="99">
        <v>0</v>
      </c>
      <c r="E11" s="56">
        <f t="shared" si="0"/>
        <v>0</v>
      </c>
      <c r="F11" s="65">
        <v>0</v>
      </c>
      <c r="G11" s="65">
        <v>0</v>
      </c>
      <c r="H11" s="57">
        <f t="shared" si="1"/>
        <v>0</v>
      </c>
      <c r="I11" s="65">
        <v>0</v>
      </c>
    </row>
    <row r="12" spans="2:9">
      <c r="B12" s="6" t="s">
        <v>21</v>
      </c>
      <c r="C12" s="99">
        <v>23</v>
      </c>
      <c r="D12" s="99">
        <v>0</v>
      </c>
      <c r="E12" s="56">
        <f t="shared" si="0"/>
        <v>23</v>
      </c>
      <c r="F12" s="65">
        <v>6</v>
      </c>
      <c r="G12" s="65">
        <v>1</v>
      </c>
      <c r="H12" s="57">
        <f t="shared" si="1"/>
        <v>7</v>
      </c>
      <c r="I12" s="65">
        <v>3</v>
      </c>
    </row>
    <row r="13" spans="2:9">
      <c r="B13" s="6" t="s">
        <v>22</v>
      </c>
      <c r="C13" s="99">
        <v>22</v>
      </c>
      <c r="D13" s="99">
        <v>1</v>
      </c>
      <c r="E13" s="56">
        <f t="shared" si="0"/>
        <v>23</v>
      </c>
      <c r="F13" s="65">
        <v>0</v>
      </c>
      <c r="G13" s="65">
        <v>0</v>
      </c>
      <c r="H13" s="57">
        <f t="shared" si="1"/>
        <v>0</v>
      </c>
      <c r="I13" s="65">
        <v>0</v>
      </c>
    </row>
    <row r="14" spans="2:9">
      <c r="B14" s="7" t="s">
        <v>23</v>
      </c>
      <c r="C14" s="99">
        <v>0</v>
      </c>
      <c r="D14" s="99">
        <v>0</v>
      </c>
      <c r="E14" s="56">
        <f t="shared" si="0"/>
        <v>0</v>
      </c>
      <c r="F14" s="65">
        <v>4</v>
      </c>
      <c r="G14" s="65">
        <v>3</v>
      </c>
      <c r="H14" s="57">
        <f t="shared" si="1"/>
        <v>7</v>
      </c>
      <c r="I14" s="65">
        <v>3</v>
      </c>
    </row>
    <row r="15" spans="2:9">
      <c r="B15" s="8" t="s">
        <v>6</v>
      </c>
      <c r="C15" s="55">
        <f>SUM(C9:C14)</f>
        <v>55</v>
      </c>
      <c r="D15" s="55">
        <f t="shared" ref="D15:I15" si="2">SUM(D9:D14)</f>
        <v>1</v>
      </c>
      <c r="E15" s="55">
        <f t="shared" si="2"/>
        <v>56</v>
      </c>
      <c r="F15" s="55">
        <f t="shared" si="2"/>
        <v>14</v>
      </c>
      <c r="G15" s="55">
        <f t="shared" si="2"/>
        <v>5</v>
      </c>
      <c r="H15" s="55">
        <f t="shared" si="2"/>
        <v>19</v>
      </c>
      <c r="I15" s="55">
        <f t="shared" si="2"/>
        <v>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30" sqref="E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59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>
        <v>15123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38">
        <v>0</v>
      </c>
      <c r="D9" s="38">
        <v>0</v>
      </c>
      <c r="E9" s="56">
        <v>0</v>
      </c>
      <c r="F9" s="100">
        <v>0</v>
      </c>
      <c r="G9" s="100">
        <v>0</v>
      </c>
      <c r="H9" s="57">
        <v>0</v>
      </c>
      <c r="I9" s="100">
        <v>0</v>
      </c>
    </row>
    <row r="10" spans="2:9">
      <c r="B10" s="6" t="s">
        <v>20</v>
      </c>
      <c r="C10" s="38">
        <v>7</v>
      </c>
      <c r="D10" s="38">
        <v>1</v>
      </c>
      <c r="E10" s="56">
        <v>8</v>
      </c>
      <c r="F10" s="100">
        <v>4</v>
      </c>
      <c r="G10" s="100">
        <v>0</v>
      </c>
      <c r="H10" s="57">
        <v>4</v>
      </c>
      <c r="I10" s="100">
        <v>0</v>
      </c>
    </row>
    <row r="11" spans="2:9">
      <c r="B11" s="6" t="s">
        <v>17</v>
      </c>
      <c r="C11" s="38">
        <v>0</v>
      </c>
      <c r="D11" s="38">
        <v>0</v>
      </c>
      <c r="E11" s="56">
        <v>0</v>
      </c>
      <c r="F11" s="100">
        <v>0</v>
      </c>
      <c r="G11" s="100">
        <v>0</v>
      </c>
      <c r="H11" s="57">
        <v>0</v>
      </c>
      <c r="I11" s="100">
        <v>0</v>
      </c>
    </row>
    <row r="12" spans="2:9">
      <c r="B12" s="6" t="s">
        <v>21</v>
      </c>
      <c r="C12" s="38">
        <v>14</v>
      </c>
      <c r="D12" s="38">
        <v>0</v>
      </c>
      <c r="E12" s="56">
        <v>14</v>
      </c>
      <c r="F12" s="100">
        <v>2</v>
      </c>
      <c r="G12" s="100">
        <v>1</v>
      </c>
      <c r="H12" s="57">
        <v>3</v>
      </c>
      <c r="I12" s="100">
        <v>1</v>
      </c>
    </row>
    <row r="13" spans="2:9">
      <c r="B13" s="6" t="s">
        <v>22</v>
      </c>
      <c r="C13" s="38">
        <v>15</v>
      </c>
      <c r="D13" s="38">
        <v>0</v>
      </c>
      <c r="E13" s="56">
        <v>15</v>
      </c>
      <c r="F13" s="100">
        <v>0</v>
      </c>
      <c r="G13" s="100">
        <v>1</v>
      </c>
      <c r="H13" s="57">
        <v>1</v>
      </c>
      <c r="I13" s="100">
        <v>3</v>
      </c>
    </row>
    <row r="14" spans="2:9">
      <c r="B14" s="7" t="s">
        <v>23</v>
      </c>
      <c r="C14" s="38">
        <v>0</v>
      </c>
      <c r="D14" s="38">
        <v>0</v>
      </c>
      <c r="E14" s="56">
        <v>0</v>
      </c>
      <c r="F14" s="100">
        <v>2</v>
      </c>
      <c r="G14" s="100">
        <v>0</v>
      </c>
      <c r="H14" s="57">
        <v>2</v>
      </c>
      <c r="I14" s="100">
        <v>0</v>
      </c>
    </row>
    <row r="15" spans="2:9">
      <c r="B15" s="8" t="s">
        <v>6</v>
      </c>
      <c r="C15" s="55">
        <v>36</v>
      </c>
      <c r="D15" s="55">
        <v>1</v>
      </c>
      <c r="E15" s="55">
        <v>37</v>
      </c>
      <c r="F15" s="55">
        <v>8</v>
      </c>
      <c r="G15" s="55">
        <v>2</v>
      </c>
      <c r="H15" s="55">
        <v>10</v>
      </c>
      <c r="I15" s="55">
        <v>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25" sqref="E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60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61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97">
        <v>0</v>
      </c>
      <c r="F9" s="65">
        <v>0</v>
      </c>
      <c r="G9" s="65">
        <v>0</v>
      </c>
      <c r="H9" s="98">
        <v>0</v>
      </c>
      <c r="I9" s="65">
        <v>0</v>
      </c>
    </row>
    <row r="10" spans="2:9">
      <c r="B10" s="6" t="s">
        <v>20</v>
      </c>
      <c r="C10" s="99">
        <v>8</v>
      </c>
      <c r="D10" s="99">
        <v>0</v>
      </c>
      <c r="E10" s="97">
        <v>8</v>
      </c>
      <c r="F10" s="65">
        <v>6</v>
      </c>
      <c r="G10" s="65">
        <v>2</v>
      </c>
      <c r="H10" s="98">
        <v>8</v>
      </c>
      <c r="I10" s="65">
        <v>6</v>
      </c>
    </row>
    <row r="11" spans="2:9">
      <c r="B11" s="6" t="s">
        <v>17</v>
      </c>
      <c r="C11" s="99">
        <v>0</v>
      </c>
      <c r="D11" s="99">
        <v>0</v>
      </c>
      <c r="E11" s="97">
        <v>0</v>
      </c>
      <c r="F11" s="65">
        <v>0</v>
      </c>
      <c r="G11" s="65">
        <v>0</v>
      </c>
      <c r="H11" s="98">
        <v>0</v>
      </c>
      <c r="I11" s="65">
        <v>0</v>
      </c>
    </row>
    <row r="12" spans="2:9">
      <c r="B12" s="6" t="s">
        <v>21</v>
      </c>
      <c r="C12" s="99">
        <v>38</v>
      </c>
      <c r="D12" s="99">
        <v>0</v>
      </c>
      <c r="E12" s="97">
        <v>38</v>
      </c>
      <c r="F12" s="65">
        <v>8</v>
      </c>
      <c r="G12" s="65">
        <v>2</v>
      </c>
      <c r="H12" s="98">
        <v>10</v>
      </c>
      <c r="I12" s="65">
        <v>2</v>
      </c>
    </row>
    <row r="13" spans="2:9">
      <c r="B13" s="6" t="s">
        <v>22</v>
      </c>
      <c r="C13" s="99">
        <v>35</v>
      </c>
      <c r="D13" s="99">
        <v>5</v>
      </c>
      <c r="E13" s="97">
        <v>40</v>
      </c>
      <c r="F13" s="65">
        <v>2</v>
      </c>
      <c r="G13" s="65">
        <v>0</v>
      </c>
      <c r="H13" s="98">
        <v>2</v>
      </c>
      <c r="I13" s="65">
        <v>0</v>
      </c>
    </row>
    <row r="14" spans="2:9">
      <c r="B14" s="7" t="s">
        <v>23</v>
      </c>
      <c r="C14" s="99">
        <v>0</v>
      </c>
      <c r="D14" s="99">
        <v>0</v>
      </c>
      <c r="E14" s="97">
        <v>0</v>
      </c>
      <c r="F14" s="65">
        <v>2</v>
      </c>
      <c r="G14" s="65">
        <v>1</v>
      </c>
      <c r="H14" s="98">
        <v>3</v>
      </c>
      <c r="I14" s="65">
        <v>1</v>
      </c>
    </row>
    <row r="15" spans="2:9">
      <c r="B15" s="8" t="s">
        <v>6</v>
      </c>
      <c r="C15" s="96">
        <v>81</v>
      </c>
      <c r="D15" s="96">
        <v>5</v>
      </c>
      <c r="E15" s="96">
        <v>86</v>
      </c>
      <c r="F15" s="96">
        <v>18</v>
      </c>
      <c r="G15" s="96">
        <v>5</v>
      </c>
      <c r="H15" s="96">
        <v>23</v>
      </c>
      <c r="I15" s="96">
        <v>9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O25" sqref="O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62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52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99">
        <v>0</v>
      </c>
      <c r="D9" s="99">
        <v>0</v>
      </c>
      <c r="E9" s="56">
        <v>0</v>
      </c>
      <c r="F9" s="65">
        <v>0</v>
      </c>
      <c r="G9" s="65">
        <v>0</v>
      </c>
      <c r="H9" s="57">
        <v>0</v>
      </c>
      <c r="I9" s="65">
        <v>0</v>
      </c>
    </row>
    <row r="10" spans="2:9">
      <c r="B10" s="6" t="s">
        <v>20</v>
      </c>
      <c r="C10" s="99">
        <v>8</v>
      </c>
      <c r="D10" s="99">
        <v>0</v>
      </c>
      <c r="E10" s="56">
        <v>8</v>
      </c>
      <c r="F10" s="65">
        <v>3</v>
      </c>
      <c r="G10" s="65">
        <v>0</v>
      </c>
      <c r="H10" s="57">
        <v>3</v>
      </c>
      <c r="I10" s="65">
        <v>0</v>
      </c>
    </row>
    <row r="11" spans="2:9">
      <c r="B11" s="6" t="s">
        <v>17</v>
      </c>
      <c r="C11" s="99">
        <v>0</v>
      </c>
      <c r="D11" s="99">
        <v>0</v>
      </c>
      <c r="E11" s="56">
        <v>0</v>
      </c>
      <c r="F11" s="65">
        <v>0</v>
      </c>
      <c r="G11" s="65">
        <v>0</v>
      </c>
      <c r="H11" s="57">
        <v>0</v>
      </c>
      <c r="I11" s="65">
        <v>0</v>
      </c>
    </row>
    <row r="12" spans="2:9">
      <c r="B12" s="6" t="s">
        <v>21</v>
      </c>
      <c r="C12" s="99">
        <v>26</v>
      </c>
      <c r="D12" s="99">
        <v>0</v>
      </c>
      <c r="E12" s="56">
        <v>26</v>
      </c>
      <c r="F12" s="65">
        <v>10</v>
      </c>
      <c r="G12" s="65">
        <v>0</v>
      </c>
      <c r="H12" s="57">
        <v>10</v>
      </c>
      <c r="I12" s="65">
        <v>0</v>
      </c>
    </row>
    <row r="13" spans="2:9">
      <c r="B13" s="6" t="s">
        <v>22</v>
      </c>
      <c r="C13" s="99">
        <v>29</v>
      </c>
      <c r="D13" s="99">
        <v>1</v>
      </c>
      <c r="E13" s="56">
        <v>30</v>
      </c>
      <c r="F13" s="58">
        <v>1</v>
      </c>
      <c r="G13" s="65">
        <v>0</v>
      </c>
      <c r="H13" s="57">
        <v>1</v>
      </c>
      <c r="I13" s="65">
        <v>0</v>
      </c>
    </row>
    <row r="14" spans="2:9">
      <c r="B14" s="7" t="s">
        <v>23</v>
      </c>
      <c r="C14" s="99">
        <v>0</v>
      </c>
      <c r="D14" s="99">
        <v>0</v>
      </c>
      <c r="E14" s="56">
        <v>0</v>
      </c>
      <c r="F14" s="65">
        <v>5</v>
      </c>
      <c r="G14" s="65">
        <v>2</v>
      </c>
      <c r="H14" s="57">
        <v>7</v>
      </c>
      <c r="I14" s="65">
        <v>2</v>
      </c>
    </row>
    <row r="15" spans="2:9">
      <c r="B15" s="8" t="s">
        <v>6</v>
      </c>
      <c r="C15" s="55">
        <v>63</v>
      </c>
      <c r="D15" s="55">
        <v>1</v>
      </c>
      <c r="E15" s="55">
        <v>64</v>
      </c>
      <c r="F15" s="55">
        <v>19</v>
      </c>
      <c r="G15" s="55">
        <v>2</v>
      </c>
      <c r="H15" s="55">
        <v>21</v>
      </c>
      <c r="I15" s="55">
        <v>2</v>
      </c>
    </row>
    <row r="18" spans="2:2">
      <c r="B18" s="9"/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23" sqref="J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25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26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64">
        <v>0</v>
      </c>
      <c r="D9" s="64"/>
      <c r="E9" s="67">
        <f>C9+D9</f>
        <v>0</v>
      </c>
      <c r="F9" s="65">
        <v>0</v>
      </c>
      <c r="G9" s="65">
        <v>0</v>
      </c>
      <c r="H9" s="68">
        <f>F9+G9</f>
        <v>0</v>
      </c>
      <c r="I9" s="65">
        <v>0</v>
      </c>
    </row>
    <row r="10" spans="2:9">
      <c r="B10" s="6" t="s">
        <v>20</v>
      </c>
      <c r="C10" s="64">
        <v>54</v>
      </c>
      <c r="D10" s="64"/>
      <c r="E10" s="67">
        <f t="shared" ref="E10:E14" si="0">C10+D10</f>
        <v>54</v>
      </c>
      <c r="F10" s="65">
        <v>34</v>
      </c>
      <c r="G10" s="65">
        <v>28</v>
      </c>
      <c r="H10" s="68">
        <f t="shared" ref="H10:H14" si="1">F10+G10</f>
        <v>62</v>
      </c>
      <c r="I10" s="65">
        <v>37</v>
      </c>
    </row>
    <row r="11" spans="2:9">
      <c r="B11" s="6" t="s">
        <v>17</v>
      </c>
      <c r="C11" s="64">
        <v>0</v>
      </c>
      <c r="D11" s="64"/>
      <c r="E11" s="67">
        <f>C11+D11</f>
        <v>0</v>
      </c>
      <c r="F11" s="65">
        <v>0</v>
      </c>
      <c r="G11" s="65">
        <v>0</v>
      </c>
      <c r="H11" s="68">
        <f>F11+G11</f>
        <v>0</v>
      </c>
      <c r="I11" s="65">
        <v>0</v>
      </c>
    </row>
    <row r="12" spans="2:9">
      <c r="B12" s="6" t="s">
        <v>21</v>
      </c>
      <c r="C12" s="64">
        <v>139</v>
      </c>
      <c r="D12" s="64"/>
      <c r="E12" s="67">
        <f t="shared" si="0"/>
        <v>139</v>
      </c>
      <c r="F12" s="65">
        <v>74</v>
      </c>
      <c r="G12" s="65">
        <v>28</v>
      </c>
      <c r="H12" s="68">
        <f t="shared" si="1"/>
        <v>102</v>
      </c>
      <c r="I12" s="65">
        <v>35</v>
      </c>
    </row>
    <row r="13" spans="2:9">
      <c r="B13" s="6" t="s">
        <v>22</v>
      </c>
      <c r="C13" s="64">
        <v>127</v>
      </c>
      <c r="D13" s="64"/>
      <c r="E13" s="67">
        <f t="shared" si="0"/>
        <v>127</v>
      </c>
      <c r="F13" s="65">
        <v>11</v>
      </c>
      <c r="G13" s="65">
        <v>4</v>
      </c>
      <c r="H13" s="68">
        <f t="shared" si="1"/>
        <v>15</v>
      </c>
      <c r="I13" s="65">
        <v>7</v>
      </c>
    </row>
    <row r="14" spans="2:9">
      <c r="B14" s="7" t="s">
        <v>23</v>
      </c>
      <c r="C14" s="64">
        <v>0</v>
      </c>
      <c r="D14" s="64"/>
      <c r="E14" s="67">
        <f t="shared" si="0"/>
        <v>0</v>
      </c>
      <c r="F14" s="65">
        <v>0</v>
      </c>
      <c r="G14" s="65">
        <v>0</v>
      </c>
      <c r="H14" s="68">
        <f t="shared" si="1"/>
        <v>0</v>
      </c>
      <c r="I14" s="65">
        <v>0</v>
      </c>
    </row>
    <row r="15" spans="2:9">
      <c r="B15" s="8" t="s">
        <v>6</v>
      </c>
      <c r="C15" s="66">
        <f>SUM(C9:C14)</f>
        <v>320</v>
      </c>
      <c r="D15" s="66">
        <f t="shared" ref="D15:I15" si="2">SUM(D9:D14)</f>
        <v>0</v>
      </c>
      <c r="E15" s="66">
        <f t="shared" si="2"/>
        <v>320</v>
      </c>
      <c r="F15" s="66">
        <f t="shared" si="2"/>
        <v>119</v>
      </c>
      <c r="G15" s="66">
        <f t="shared" si="2"/>
        <v>60</v>
      </c>
      <c r="H15" s="66">
        <f t="shared" si="2"/>
        <v>179</v>
      </c>
      <c r="I15" s="66">
        <f t="shared" si="2"/>
        <v>79</v>
      </c>
    </row>
  </sheetData>
  <protectedRanges>
    <protectedRange sqref="C2:F3 C4" name="Cabecalho"/>
    <protectedRange sqref="C9:D14 F9:G14 I9:I14" name="dados dos TRTs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27" sqref="E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27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28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64"/>
      <c r="D9" s="64"/>
      <c r="E9" s="67">
        <f>C9+D9</f>
        <v>0</v>
      </c>
      <c r="F9" s="65"/>
      <c r="G9" s="65"/>
      <c r="H9" s="68">
        <f>F9+G9</f>
        <v>0</v>
      </c>
      <c r="I9" s="65"/>
    </row>
    <row r="10" spans="2:9">
      <c r="B10" s="6" t="s">
        <v>20</v>
      </c>
      <c r="C10" s="64">
        <v>90</v>
      </c>
      <c r="D10" s="64">
        <v>4</v>
      </c>
      <c r="E10" s="67">
        <f t="shared" ref="E10:E14" si="0">C10+D10</f>
        <v>94</v>
      </c>
      <c r="F10" s="65">
        <v>47</v>
      </c>
      <c r="G10" s="65">
        <v>35</v>
      </c>
      <c r="H10" s="68">
        <f t="shared" ref="H10:H14" si="1">F10+G10</f>
        <v>82</v>
      </c>
      <c r="I10" s="65">
        <v>43</v>
      </c>
    </row>
    <row r="11" spans="2:9">
      <c r="B11" s="6" t="s">
        <v>17</v>
      </c>
      <c r="C11" s="64"/>
      <c r="D11" s="64"/>
      <c r="E11" s="67">
        <f>C11+D11</f>
        <v>0</v>
      </c>
      <c r="F11" s="65">
        <v>15</v>
      </c>
      <c r="G11" s="65">
        <v>15</v>
      </c>
      <c r="H11" s="68">
        <f>F11+G11</f>
        <v>30</v>
      </c>
      <c r="I11" s="65">
        <v>16</v>
      </c>
    </row>
    <row r="12" spans="2:9">
      <c r="B12" s="6" t="s">
        <v>21</v>
      </c>
      <c r="C12" s="64">
        <v>193</v>
      </c>
      <c r="D12" s="64">
        <v>38</v>
      </c>
      <c r="E12" s="67">
        <f t="shared" si="0"/>
        <v>231</v>
      </c>
      <c r="F12" s="65">
        <v>88</v>
      </c>
      <c r="G12" s="65">
        <v>36</v>
      </c>
      <c r="H12" s="68">
        <f t="shared" si="1"/>
        <v>124</v>
      </c>
      <c r="I12" s="65">
        <v>40</v>
      </c>
    </row>
    <row r="13" spans="2:9">
      <c r="B13" s="6" t="s">
        <v>22</v>
      </c>
      <c r="C13" s="64">
        <v>250</v>
      </c>
      <c r="D13" s="64">
        <v>122</v>
      </c>
      <c r="E13" s="67">
        <f t="shared" si="0"/>
        <v>372</v>
      </c>
      <c r="F13" s="65">
        <v>11</v>
      </c>
      <c r="G13" s="65">
        <v>4</v>
      </c>
      <c r="H13" s="68">
        <f t="shared" si="1"/>
        <v>15</v>
      </c>
      <c r="I13" s="65">
        <v>4</v>
      </c>
    </row>
    <row r="14" spans="2:9">
      <c r="B14" s="7" t="s">
        <v>23</v>
      </c>
      <c r="C14" s="64"/>
      <c r="D14" s="64"/>
      <c r="E14" s="67">
        <f t="shared" si="0"/>
        <v>0</v>
      </c>
      <c r="F14" s="65">
        <v>147</v>
      </c>
      <c r="G14" s="65">
        <v>163</v>
      </c>
      <c r="H14" s="68">
        <f t="shared" si="1"/>
        <v>310</v>
      </c>
      <c r="I14" s="65">
        <v>175</v>
      </c>
    </row>
    <row r="15" spans="2:9">
      <c r="B15" s="8" t="s">
        <v>6</v>
      </c>
      <c r="C15" s="66">
        <f>SUM(C9:C14)</f>
        <v>533</v>
      </c>
      <c r="D15" s="66">
        <f t="shared" ref="D15:I15" si="2">SUM(D9:D14)</f>
        <v>164</v>
      </c>
      <c r="E15" s="66">
        <f t="shared" si="2"/>
        <v>697</v>
      </c>
      <c r="F15" s="66">
        <f t="shared" si="2"/>
        <v>308</v>
      </c>
      <c r="G15" s="66">
        <f t="shared" si="2"/>
        <v>253</v>
      </c>
      <c r="H15" s="66">
        <f t="shared" si="2"/>
        <v>561</v>
      </c>
      <c r="I15" s="66">
        <f t="shared" si="2"/>
        <v>278</v>
      </c>
    </row>
  </sheetData>
  <protectedRanges>
    <protectedRange sqref="C2:F3 C4" name="Cabecalho_2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O22" sqref="O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29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30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63">
        <v>0</v>
      </c>
      <c r="D9" s="63"/>
      <c r="E9" s="61"/>
      <c r="F9" s="59"/>
      <c r="G9" s="59"/>
      <c r="H9" s="62"/>
      <c r="I9" s="59"/>
    </row>
    <row r="10" spans="2:9">
      <c r="B10" s="6" t="s">
        <v>20</v>
      </c>
      <c r="C10" s="95">
        <v>49</v>
      </c>
      <c r="D10" s="27">
        <v>0</v>
      </c>
      <c r="E10" s="27">
        <v>49</v>
      </c>
      <c r="F10" s="28">
        <v>33</v>
      </c>
      <c r="G10" s="26">
        <v>9</v>
      </c>
      <c r="H10" s="28">
        <v>42</v>
      </c>
      <c r="I10" s="28">
        <v>12</v>
      </c>
    </row>
    <row r="11" spans="2:9">
      <c r="B11" s="6" t="s">
        <v>17</v>
      </c>
      <c r="C11" s="27"/>
      <c r="D11" s="27"/>
      <c r="E11" s="27">
        <v>0</v>
      </c>
      <c r="F11" s="28">
        <v>7</v>
      </c>
      <c r="G11" s="26">
        <v>10</v>
      </c>
      <c r="H11" s="28">
        <v>17</v>
      </c>
      <c r="I11" s="28">
        <v>9</v>
      </c>
    </row>
    <row r="12" spans="2:9">
      <c r="B12" s="6" t="s">
        <v>21</v>
      </c>
      <c r="C12" s="24">
        <v>153</v>
      </c>
      <c r="D12" s="24">
        <v>5</v>
      </c>
      <c r="E12" s="24">
        <v>158</v>
      </c>
      <c r="F12" s="26">
        <v>89</v>
      </c>
      <c r="G12" s="25">
        <v>25</v>
      </c>
      <c r="H12" s="28">
        <v>114</v>
      </c>
      <c r="I12" s="28">
        <v>29</v>
      </c>
    </row>
    <row r="13" spans="2:9">
      <c r="B13" s="6" t="s">
        <v>22</v>
      </c>
      <c r="C13" s="27">
        <v>111</v>
      </c>
      <c r="D13" s="27">
        <v>26</v>
      </c>
      <c r="E13" s="27">
        <v>137</v>
      </c>
      <c r="F13" s="26">
        <v>3</v>
      </c>
      <c r="G13" s="26">
        <v>2</v>
      </c>
      <c r="H13" s="28">
        <v>5</v>
      </c>
      <c r="I13" s="28">
        <v>2</v>
      </c>
    </row>
    <row r="14" spans="2:9">
      <c r="B14" s="7" t="s">
        <v>23</v>
      </c>
      <c r="C14" s="27"/>
      <c r="D14" s="27"/>
      <c r="E14" s="27">
        <v>0</v>
      </c>
      <c r="F14" s="26">
        <v>72</v>
      </c>
      <c r="G14" s="29">
        <v>107</v>
      </c>
      <c r="H14" s="28">
        <v>179</v>
      </c>
      <c r="I14" s="30">
        <v>127</v>
      </c>
    </row>
    <row r="15" spans="2:9">
      <c r="B15" s="8" t="s">
        <v>6</v>
      </c>
      <c r="C15" s="60">
        <f t="shared" ref="C15:I15" si="0">SUM(C9:C14)</f>
        <v>313</v>
      </c>
      <c r="D15" s="60">
        <f t="shared" si="0"/>
        <v>31</v>
      </c>
      <c r="E15" s="60">
        <f t="shared" si="0"/>
        <v>344</v>
      </c>
      <c r="F15" s="60">
        <f t="shared" si="0"/>
        <v>204</v>
      </c>
      <c r="G15" s="60">
        <f t="shared" si="0"/>
        <v>153</v>
      </c>
      <c r="H15" s="60">
        <f t="shared" si="0"/>
        <v>357</v>
      </c>
      <c r="I15" s="60">
        <f t="shared" si="0"/>
        <v>179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21" sqref="D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31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28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64">
        <v>0</v>
      </c>
      <c r="D9" s="64">
        <v>0</v>
      </c>
      <c r="E9" s="67">
        <v>0</v>
      </c>
      <c r="F9" s="65">
        <v>0</v>
      </c>
      <c r="G9" s="65">
        <v>0</v>
      </c>
      <c r="H9" s="68">
        <v>0</v>
      </c>
      <c r="I9" s="65">
        <v>0</v>
      </c>
    </row>
    <row r="10" spans="2:9">
      <c r="B10" s="6" t="s">
        <v>20</v>
      </c>
      <c r="C10" s="64">
        <v>48</v>
      </c>
      <c r="D10" s="64">
        <v>0</v>
      </c>
      <c r="E10" s="67">
        <v>48</v>
      </c>
      <c r="F10" s="65">
        <v>49</v>
      </c>
      <c r="G10" s="65">
        <v>21</v>
      </c>
      <c r="H10" s="68">
        <v>70</v>
      </c>
      <c r="I10" s="65">
        <v>23</v>
      </c>
    </row>
    <row r="11" spans="2:9">
      <c r="B11" s="6" t="s">
        <v>17</v>
      </c>
      <c r="C11" s="64">
        <v>0</v>
      </c>
      <c r="D11" s="64">
        <v>0</v>
      </c>
      <c r="E11" s="67">
        <v>0</v>
      </c>
      <c r="F11" s="65">
        <v>3</v>
      </c>
      <c r="G11" s="65">
        <v>9</v>
      </c>
      <c r="H11" s="68">
        <v>12</v>
      </c>
      <c r="I11" s="65">
        <v>12</v>
      </c>
    </row>
    <row r="12" spans="2:9">
      <c r="B12" s="6" t="s">
        <v>21</v>
      </c>
      <c r="C12" s="64">
        <v>130</v>
      </c>
      <c r="D12" s="64">
        <v>2</v>
      </c>
      <c r="E12" s="67">
        <v>132</v>
      </c>
      <c r="F12" s="65">
        <v>77</v>
      </c>
      <c r="G12" s="65">
        <v>23</v>
      </c>
      <c r="H12" s="68">
        <v>100</v>
      </c>
      <c r="I12" s="65">
        <v>29</v>
      </c>
    </row>
    <row r="13" spans="2:9">
      <c r="B13" s="6" t="s">
        <v>22</v>
      </c>
      <c r="C13" s="64">
        <v>111</v>
      </c>
      <c r="D13" s="64">
        <v>4</v>
      </c>
      <c r="E13" s="67">
        <v>115</v>
      </c>
      <c r="F13" s="65">
        <v>3</v>
      </c>
      <c r="G13" s="65">
        <v>3</v>
      </c>
      <c r="H13" s="68">
        <v>6</v>
      </c>
      <c r="I13" s="65">
        <v>3</v>
      </c>
    </row>
    <row r="14" spans="2:9">
      <c r="B14" s="7" t="s">
        <v>23</v>
      </c>
      <c r="C14" s="64">
        <v>0</v>
      </c>
      <c r="D14" s="64">
        <v>0</v>
      </c>
      <c r="E14" s="67">
        <v>0</v>
      </c>
      <c r="F14" s="65">
        <v>81</v>
      </c>
      <c r="G14" s="65">
        <v>88</v>
      </c>
      <c r="H14" s="68">
        <v>169</v>
      </c>
      <c r="I14" s="65">
        <v>93</v>
      </c>
    </row>
    <row r="15" spans="2:9">
      <c r="B15" s="8" t="s">
        <v>6</v>
      </c>
      <c r="C15" s="66">
        <v>289</v>
      </c>
      <c r="D15" s="66">
        <v>6</v>
      </c>
      <c r="E15" s="66">
        <v>295</v>
      </c>
      <c r="F15" s="66">
        <v>213</v>
      </c>
      <c r="G15" s="66">
        <v>144</v>
      </c>
      <c r="H15" s="66">
        <v>357</v>
      </c>
      <c r="I15" s="66">
        <v>160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I25" sqref="I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32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/>
      <c r="D3" s="105"/>
      <c r="E3" s="105"/>
      <c r="F3" s="105"/>
      <c r="G3" s="3"/>
      <c r="H3" s="3"/>
      <c r="I3" s="3"/>
    </row>
    <row r="4" spans="2:9">
      <c r="B4" s="3" t="s">
        <v>15</v>
      </c>
      <c r="C4" s="20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0">
        <v>0</v>
      </c>
      <c r="D9" s="80">
        <v>0</v>
      </c>
      <c r="E9" s="94">
        <f t="shared" ref="E9:E14" si="0">C9+D9</f>
        <v>0</v>
      </c>
      <c r="F9" s="82">
        <v>0</v>
      </c>
      <c r="G9" s="82">
        <v>0</v>
      </c>
      <c r="H9" s="93">
        <f t="shared" ref="H9:H14" si="1">F9+G9</f>
        <v>0</v>
      </c>
      <c r="I9" s="82">
        <v>0</v>
      </c>
    </row>
    <row r="10" spans="2:9">
      <c r="B10" s="6" t="s">
        <v>20</v>
      </c>
      <c r="C10" s="80">
        <v>29</v>
      </c>
      <c r="D10" s="80">
        <v>0</v>
      </c>
      <c r="E10" s="94">
        <f t="shared" si="0"/>
        <v>29</v>
      </c>
      <c r="F10" s="82">
        <v>31</v>
      </c>
      <c r="G10" s="82">
        <v>24</v>
      </c>
      <c r="H10" s="93">
        <f t="shared" si="1"/>
        <v>55</v>
      </c>
      <c r="I10" s="82">
        <v>31</v>
      </c>
    </row>
    <row r="11" spans="2:9">
      <c r="B11" s="6" t="s">
        <v>17</v>
      </c>
      <c r="C11" s="80">
        <v>0</v>
      </c>
      <c r="D11" s="80">
        <v>0</v>
      </c>
      <c r="E11" s="94">
        <f t="shared" si="0"/>
        <v>0</v>
      </c>
      <c r="F11" s="82">
        <v>6</v>
      </c>
      <c r="G11" s="82">
        <v>7</v>
      </c>
      <c r="H11" s="93">
        <f t="shared" si="1"/>
        <v>13</v>
      </c>
      <c r="I11" s="82">
        <v>9</v>
      </c>
    </row>
    <row r="12" spans="2:9">
      <c r="B12" s="6" t="s">
        <v>21</v>
      </c>
      <c r="C12" s="80">
        <v>88</v>
      </c>
      <c r="D12" s="80">
        <v>0</v>
      </c>
      <c r="E12" s="94">
        <f t="shared" si="0"/>
        <v>88</v>
      </c>
      <c r="F12" s="82">
        <v>21</v>
      </c>
      <c r="G12" s="82">
        <v>8</v>
      </c>
      <c r="H12" s="93">
        <f t="shared" si="1"/>
        <v>29</v>
      </c>
      <c r="I12" s="82">
        <v>8</v>
      </c>
    </row>
    <row r="13" spans="2:9">
      <c r="B13" s="6" t="s">
        <v>22</v>
      </c>
      <c r="C13" s="80">
        <v>96</v>
      </c>
      <c r="D13" s="80">
        <v>1</v>
      </c>
      <c r="E13" s="94">
        <f t="shared" si="0"/>
        <v>97</v>
      </c>
      <c r="F13" s="82">
        <v>4</v>
      </c>
      <c r="G13" s="82">
        <v>3</v>
      </c>
      <c r="H13" s="93">
        <f t="shared" si="1"/>
        <v>7</v>
      </c>
      <c r="I13" s="82">
        <v>4</v>
      </c>
    </row>
    <row r="14" spans="2:9">
      <c r="B14" s="7" t="s">
        <v>23</v>
      </c>
      <c r="C14" s="80">
        <v>0</v>
      </c>
      <c r="D14" s="80">
        <v>0</v>
      </c>
      <c r="E14" s="94">
        <f t="shared" si="0"/>
        <v>0</v>
      </c>
      <c r="F14" s="82">
        <v>38</v>
      </c>
      <c r="G14" s="82">
        <v>48</v>
      </c>
      <c r="H14" s="93">
        <f t="shared" si="1"/>
        <v>86</v>
      </c>
      <c r="I14" s="82">
        <v>54</v>
      </c>
    </row>
    <row r="15" spans="2:9">
      <c r="B15" s="8" t="s">
        <v>6</v>
      </c>
      <c r="C15" s="92">
        <f t="shared" ref="C15:I15" si="2">SUM(C9:C14)</f>
        <v>213</v>
      </c>
      <c r="D15" s="92">
        <f t="shared" si="2"/>
        <v>1</v>
      </c>
      <c r="E15" s="92">
        <f t="shared" si="2"/>
        <v>214</v>
      </c>
      <c r="F15" s="92">
        <f t="shared" si="2"/>
        <v>100</v>
      </c>
      <c r="G15" s="92">
        <f t="shared" si="2"/>
        <v>90</v>
      </c>
      <c r="H15" s="92">
        <f t="shared" si="2"/>
        <v>190</v>
      </c>
      <c r="I15" s="92">
        <f t="shared" si="2"/>
        <v>106</v>
      </c>
    </row>
    <row r="21" spans="8:8">
      <c r="H21" s="21" t="s">
        <v>24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1" sqref="H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33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34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19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4"/>
      <c r="D9" s="64"/>
      <c r="E9" s="56">
        <f t="shared" ref="E9:E14" si="0">C9+D9</f>
        <v>0</v>
      </c>
      <c r="F9" s="39"/>
      <c r="G9" s="39"/>
      <c r="H9" s="57">
        <f t="shared" ref="H9:H14" si="1">F9+G9</f>
        <v>0</v>
      </c>
      <c r="I9" s="39"/>
    </row>
    <row r="10" spans="2:9">
      <c r="B10" s="6" t="s">
        <v>20</v>
      </c>
      <c r="C10" s="64">
        <v>18</v>
      </c>
      <c r="D10" s="64">
        <v>1</v>
      </c>
      <c r="E10" s="56">
        <f t="shared" si="0"/>
        <v>19</v>
      </c>
      <c r="F10" s="39">
        <v>14</v>
      </c>
      <c r="G10" s="39">
        <v>10</v>
      </c>
      <c r="H10" s="57">
        <f t="shared" si="1"/>
        <v>24</v>
      </c>
      <c r="I10" s="39">
        <v>14</v>
      </c>
    </row>
    <row r="11" spans="2:9">
      <c r="B11" s="6" t="s">
        <v>17</v>
      </c>
      <c r="C11" s="64"/>
      <c r="D11" s="64"/>
      <c r="E11" s="56">
        <f t="shared" si="0"/>
        <v>0</v>
      </c>
      <c r="F11" s="39">
        <v>9</v>
      </c>
      <c r="G11" s="39">
        <v>5</v>
      </c>
      <c r="H11" s="57">
        <f t="shared" si="1"/>
        <v>14</v>
      </c>
      <c r="I11" s="39">
        <v>5</v>
      </c>
    </row>
    <row r="12" spans="2:9">
      <c r="B12" s="6" t="s">
        <v>21</v>
      </c>
      <c r="C12" s="64">
        <v>66</v>
      </c>
      <c r="D12" s="64">
        <v>4</v>
      </c>
      <c r="E12" s="56">
        <f t="shared" si="0"/>
        <v>70</v>
      </c>
      <c r="F12" s="39">
        <v>37</v>
      </c>
      <c r="G12" s="39">
        <v>13</v>
      </c>
      <c r="H12" s="57">
        <f t="shared" si="1"/>
        <v>50</v>
      </c>
      <c r="I12" s="39">
        <v>18</v>
      </c>
    </row>
    <row r="13" spans="2:9">
      <c r="B13" s="6" t="s">
        <v>22</v>
      </c>
      <c r="C13" s="64">
        <v>66</v>
      </c>
      <c r="D13" s="64">
        <v>4</v>
      </c>
      <c r="E13" s="56">
        <f t="shared" si="0"/>
        <v>70</v>
      </c>
      <c r="F13" s="39">
        <v>4</v>
      </c>
      <c r="G13" s="39"/>
      <c r="H13" s="57">
        <f t="shared" si="1"/>
        <v>4</v>
      </c>
      <c r="I13" s="39"/>
    </row>
    <row r="14" spans="2:9">
      <c r="B14" s="7" t="s">
        <v>23</v>
      </c>
      <c r="C14" s="64"/>
      <c r="D14" s="64"/>
      <c r="E14" s="56">
        <f t="shared" si="0"/>
        <v>0</v>
      </c>
      <c r="F14" s="39">
        <v>44</v>
      </c>
      <c r="G14" s="39">
        <v>41</v>
      </c>
      <c r="H14" s="57">
        <f t="shared" si="1"/>
        <v>85</v>
      </c>
      <c r="I14" s="39">
        <v>46</v>
      </c>
    </row>
    <row r="15" spans="2:9">
      <c r="B15" s="8" t="s">
        <v>6</v>
      </c>
      <c r="C15" s="55">
        <f>SUM(C9:C14)</f>
        <v>150</v>
      </c>
      <c r="D15" s="55">
        <f t="shared" ref="D15:I15" si="2">SUM(D9:D14)</f>
        <v>9</v>
      </c>
      <c r="E15" s="55">
        <f t="shared" si="2"/>
        <v>159</v>
      </c>
      <c r="F15" s="55">
        <f t="shared" si="2"/>
        <v>108</v>
      </c>
      <c r="G15" s="55">
        <f t="shared" si="2"/>
        <v>69</v>
      </c>
      <c r="H15" s="55">
        <f t="shared" si="2"/>
        <v>177</v>
      </c>
      <c r="I15" s="55">
        <f t="shared" si="2"/>
        <v>83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23" sqref="M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5" t="s">
        <v>35</v>
      </c>
      <c r="D2" s="105"/>
      <c r="E2" s="105"/>
      <c r="F2" s="105"/>
      <c r="G2" s="3"/>
      <c r="H2" s="3"/>
      <c r="I2" s="3"/>
    </row>
    <row r="3" spans="2:9">
      <c r="B3" s="2" t="s">
        <v>13</v>
      </c>
      <c r="C3" s="105" t="s">
        <v>36</v>
      </c>
      <c r="D3" s="105"/>
      <c r="E3" s="105"/>
      <c r="F3" s="105"/>
      <c r="G3" s="3"/>
      <c r="H3" s="3"/>
      <c r="I3" s="3"/>
    </row>
    <row r="4" spans="2:9">
      <c r="B4" s="3" t="s">
        <v>15</v>
      </c>
      <c r="C4" s="20">
        <v>43464</v>
      </c>
      <c r="D4" s="5"/>
      <c r="E4" s="5"/>
      <c r="F4" s="3"/>
      <c r="G4" s="3"/>
      <c r="H4" s="3"/>
      <c r="I4" s="3"/>
    </row>
    <row r="5" spans="2:9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1" t="s">
        <v>5</v>
      </c>
      <c r="C7" s="101" t="s">
        <v>1</v>
      </c>
      <c r="D7" s="101"/>
      <c r="E7" s="101"/>
      <c r="F7" s="101" t="s">
        <v>8</v>
      </c>
      <c r="G7" s="101"/>
      <c r="H7" s="101"/>
      <c r="I7" s="101"/>
    </row>
    <row r="8" spans="2:9" ht="24">
      <c r="B8" s="101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4"/>
      <c r="D9" s="64"/>
      <c r="E9" s="67"/>
      <c r="F9" s="65"/>
      <c r="G9" s="65"/>
      <c r="H9" s="68"/>
      <c r="I9" s="65"/>
    </row>
    <row r="10" spans="2:9">
      <c r="B10" s="6" t="s">
        <v>20</v>
      </c>
      <c r="C10" s="32">
        <v>14</v>
      </c>
      <c r="D10" s="32">
        <v>0</v>
      </c>
      <c r="E10" s="34">
        <v>14</v>
      </c>
      <c r="F10" s="31">
        <v>5</v>
      </c>
      <c r="G10" s="31">
        <v>9</v>
      </c>
      <c r="H10" s="35">
        <v>14</v>
      </c>
      <c r="I10" s="31">
        <v>9</v>
      </c>
    </row>
    <row r="11" spans="2:9">
      <c r="B11" s="6" t="s">
        <v>17</v>
      </c>
      <c r="C11" s="64"/>
      <c r="D11" s="64"/>
      <c r="E11" s="67"/>
      <c r="F11" s="65">
        <v>3</v>
      </c>
      <c r="G11" s="65"/>
      <c r="H11" s="68">
        <v>3</v>
      </c>
      <c r="I11" s="65"/>
    </row>
    <row r="12" spans="2:9">
      <c r="B12" s="6" t="s">
        <v>21</v>
      </c>
      <c r="C12" s="32">
        <v>36</v>
      </c>
      <c r="D12" s="32">
        <v>1</v>
      </c>
      <c r="E12" s="34">
        <v>37</v>
      </c>
      <c r="F12" s="31">
        <v>12</v>
      </c>
      <c r="G12" s="31">
        <v>6</v>
      </c>
      <c r="H12" s="35">
        <v>18</v>
      </c>
      <c r="I12" s="31">
        <v>8</v>
      </c>
    </row>
    <row r="13" spans="2:9">
      <c r="B13" s="6" t="s">
        <v>22</v>
      </c>
      <c r="C13" s="32">
        <v>32</v>
      </c>
      <c r="D13" s="32"/>
      <c r="E13" s="34">
        <v>32</v>
      </c>
      <c r="F13" s="31"/>
      <c r="G13" s="31"/>
      <c r="H13" s="35">
        <v>0</v>
      </c>
      <c r="I13" s="31"/>
    </row>
    <row r="14" spans="2:9">
      <c r="B14" s="7" t="s">
        <v>23</v>
      </c>
      <c r="C14" s="64"/>
      <c r="D14" s="64"/>
      <c r="E14" s="67"/>
      <c r="F14" s="31">
        <v>24</v>
      </c>
      <c r="G14" s="31">
        <v>14</v>
      </c>
      <c r="H14" s="35">
        <v>38</v>
      </c>
      <c r="I14" s="31">
        <v>17</v>
      </c>
    </row>
    <row r="15" spans="2:9">
      <c r="B15" s="8" t="s">
        <v>6</v>
      </c>
      <c r="C15" s="66">
        <f>SUM(C10:C14)</f>
        <v>82</v>
      </c>
      <c r="D15" s="66">
        <v>1</v>
      </c>
      <c r="E15" s="66">
        <f>SUM(E10:E14)</f>
        <v>83</v>
      </c>
      <c r="F15" s="66">
        <f>SUM(F10:F14)</f>
        <v>44</v>
      </c>
      <c r="G15" s="66">
        <f>SUM(G10:G14)</f>
        <v>29</v>
      </c>
      <c r="H15" s="66">
        <f>SUM(H10:H14)</f>
        <v>73</v>
      </c>
      <c r="I15" s="66">
        <f>SUM(I10:I14)</f>
        <v>34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2016-06-06T17:58:00Z</cp:lastPrinted>
  <dcterms:created xsi:type="dcterms:W3CDTF">2010-01-11T15:46:31Z</dcterms:created>
  <dcterms:modified xsi:type="dcterms:W3CDTF">2019-02-07T15:36:32Z</dcterms:modified>
</cp:coreProperties>
</file>