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840" yWindow="105" windowWidth="19005" windowHeight="9360" tabRatio="911"/>
  </bookViews>
  <sheets>
    <sheet name="Consolidado JT" sheetId="28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definedNames>
    <definedName name="Print_Area" localSheetId="0">'Consolidado JT'!$A$1:$K$35</definedName>
  </definedNames>
  <calcPr calcId="145621"/>
</workbook>
</file>

<file path=xl/calcChain.xml><?xml version="1.0" encoding="utf-8"?>
<calcChain xmlns="http://schemas.openxmlformats.org/spreadsheetml/2006/main">
  <c r="J34" i="28" l="1"/>
  <c r="I22" i="56"/>
  <c r="H22" i="56"/>
  <c r="G22" i="56"/>
  <c r="F22" i="56"/>
  <c r="E22" i="56"/>
  <c r="D22" i="56"/>
  <c r="J21" i="56"/>
  <c r="J20" i="56"/>
  <c r="J19" i="56"/>
  <c r="J18" i="56"/>
  <c r="J17" i="56"/>
  <c r="J16" i="56"/>
  <c r="J15" i="56"/>
  <c r="J14" i="56"/>
  <c r="J13" i="56"/>
  <c r="J12" i="56"/>
  <c r="J11" i="56"/>
  <c r="J10" i="56"/>
  <c r="J22" i="56" s="1"/>
  <c r="J10" i="43" l="1"/>
  <c r="J21" i="28" l="1"/>
  <c r="I16" i="43"/>
  <c r="H16" i="43"/>
  <c r="G16" i="43"/>
  <c r="F16" i="43"/>
  <c r="E16" i="43"/>
  <c r="D16" i="43"/>
  <c r="J15" i="43"/>
  <c r="J14" i="43"/>
  <c r="J13" i="43"/>
  <c r="J12" i="43"/>
  <c r="J11" i="43"/>
  <c r="J16" i="43" l="1"/>
  <c r="J24" i="28"/>
  <c r="J10" i="46"/>
  <c r="J23" i="28" l="1"/>
  <c r="J10" i="45"/>
  <c r="J25" i="28" l="1"/>
  <c r="J10" i="47"/>
  <c r="J10" i="50" l="1"/>
  <c r="J28" i="28"/>
  <c r="J32" i="28" l="1"/>
  <c r="J31" i="28"/>
  <c r="J30" i="28"/>
  <c r="J29" i="28"/>
  <c r="J27" i="28"/>
  <c r="J26" i="28"/>
  <c r="J22" i="28"/>
  <c r="J19" i="28"/>
  <c r="I17" i="28"/>
  <c r="J16" i="28"/>
  <c r="J15" i="28"/>
  <c r="G15" i="28"/>
  <c r="J14" i="28"/>
  <c r="J13" i="28"/>
  <c r="J11" i="28"/>
  <c r="J10" i="28"/>
  <c r="J10" i="52" l="1"/>
  <c r="I22" i="31" l="1"/>
  <c r="H22" i="31"/>
  <c r="G22" i="31"/>
  <c r="F22" i="31"/>
  <c r="E22" i="31"/>
  <c r="D22" i="31"/>
  <c r="J21" i="31"/>
  <c r="J20" i="31"/>
  <c r="J19" i="31"/>
  <c r="J18" i="31"/>
  <c r="J17" i="31"/>
  <c r="J16" i="31"/>
  <c r="J15" i="31"/>
  <c r="J14" i="31"/>
  <c r="J13" i="31"/>
  <c r="J12" i="31"/>
  <c r="J11" i="31"/>
  <c r="J10" i="31"/>
  <c r="J22" i="31" s="1"/>
  <c r="J10" i="54" l="1"/>
  <c r="J10" i="53"/>
  <c r="J10" i="51"/>
  <c r="J10" i="49" l="1"/>
  <c r="J10" i="48" l="1"/>
  <c r="J10" i="44" l="1"/>
  <c r="J10" i="41"/>
  <c r="I10" i="39" l="1"/>
  <c r="J10" i="38"/>
  <c r="D27" i="37"/>
  <c r="D28" i="37"/>
  <c r="J10" i="37"/>
  <c r="G10" i="37"/>
  <c r="J10" i="36"/>
  <c r="J10" i="35"/>
  <c r="J10" i="33" l="1"/>
  <c r="I22" i="55" l="1"/>
  <c r="H22" i="55"/>
  <c r="G22" i="55"/>
  <c r="F22" i="55"/>
  <c r="E22" i="55"/>
  <c r="D22" i="55"/>
  <c r="J21" i="55"/>
  <c r="J20" i="55"/>
  <c r="J19" i="55"/>
  <c r="J18" i="55"/>
  <c r="J17" i="55"/>
  <c r="J16" i="55"/>
  <c r="J15" i="55"/>
  <c r="J14" i="55"/>
  <c r="J13" i="55"/>
  <c r="J12" i="55"/>
  <c r="J11" i="55"/>
  <c r="J22" i="55"/>
  <c r="I22" i="54"/>
  <c r="H22" i="54"/>
  <c r="G22" i="54"/>
  <c r="F22" i="54"/>
  <c r="E22" i="54"/>
  <c r="D22" i="54"/>
  <c r="J21" i="54"/>
  <c r="J20" i="54"/>
  <c r="J19" i="54"/>
  <c r="J18" i="54"/>
  <c r="J17" i="54"/>
  <c r="J16" i="54"/>
  <c r="J15" i="54"/>
  <c r="J14" i="54"/>
  <c r="J13" i="54"/>
  <c r="J12" i="54"/>
  <c r="J11" i="54"/>
  <c r="J22" i="54"/>
  <c r="I22" i="53"/>
  <c r="H22" i="53"/>
  <c r="G22" i="53"/>
  <c r="F22" i="53"/>
  <c r="E22" i="53"/>
  <c r="D22" i="53"/>
  <c r="J21" i="53"/>
  <c r="J20" i="53"/>
  <c r="J19" i="53"/>
  <c r="J18" i="53"/>
  <c r="J17" i="53"/>
  <c r="J16" i="53"/>
  <c r="J15" i="53"/>
  <c r="J14" i="53"/>
  <c r="J13" i="53"/>
  <c r="J12" i="53"/>
  <c r="J11" i="53"/>
  <c r="J22" i="53"/>
  <c r="I22" i="52"/>
  <c r="H22" i="52"/>
  <c r="G22" i="52"/>
  <c r="F22" i="52"/>
  <c r="E22" i="52"/>
  <c r="D22" i="52"/>
  <c r="J21" i="52"/>
  <c r="J20" i="52"/>
  <c r="J19" i="52"/>
  <c r="J18" i="52"/>
  <c r="J17" i="52"/>
  <c r="J16" i="52"/>
  <c r="J15" i="52"/>
  <c r="J14" i="52"/>
  <c r="J13" i="52"/>
  <c r="J12" i="52"/>
  <c r="J11" i="52"/>
  <c r="J22" i="52"/>
  <c r="I22" i="51"/>
  <c r="H22" i="51"/>
  <c r="G22" i="51"/>
  <c r="F22" i="51"/>
  <c r="E22" i="51"/>
  <c r="D22" i="51"/>
  <c r="J21" i="51"/>
  <c r="J20" i="51"/>
  <c r="J19" i="51"/>
  <c r="J18" i="51"/>
  <c r="J17" i="51"/>
  <c r="J16" i="51"/>
  <c r="J15" i="51"/>
  <c r="J14" i="51"/>
  <c r="J13" i="51"/>
  <c r="J12" i="51"/>
  <c r="J22" i="51" s="1"/>
  <c r="J11" i="51"/>
  <c r="I22" i="50"/>
  <c r="H22" i="50"/>
  <c r="G22" i="50"/>
  <c r="F22" i="50"/>
  <c r="E22" i="50"/>
  <c r="D22" i="50"/>
  <c r="J21" i="50"/>
  <c r="J20" i="50"/>
  <c r="J19" i="50"/>
  <c r="J18" i="50"/>
  <c r="J17" i="50"/>
  <c r="J16" i="50"/>
  <c r="J15" i="50"/>
  <c r="J14" i="50"/>
  <c r="J13" i="50"/>
  <c r="J12" i="50"/>
  <c r="J11" i="50"/>
  <c r="J22" i="50"/>
  <c r="I22" i="49"/>
  <c r="H22" i="49"/>
  <c r="G22" i="49"/>
  <c r="F22" i="49"/>
  <c r="E22" i="49"/>
  <c r="D22" i="49"/>
  <c r="J21" i="49"/>
  <c r="J20" i="49"/>
  <c r="J19" i="49"/>
  <c r="J18" i="49"/>
  <c r="J17" i="49"/>
  <c r="J16" i="49"/>
  <c r="J15" i="49"/>
  <c r="J14" i="49"/>
  <c r="J13" i="49"/>
  <c r="J12" i="49"/>
  <c r="J11" i="49"/>
  <c r="J22" i="49"/>
  <c r="I22" i="48"/>
  <c r="H22" i="48"/>
  <c r="G22" i="48"/>
  <c r="F22" i="48"/>
  <c r="E22" i="48"/>
  <c r="D22" i="48"/>
  <c r="J21" i="48"/>
  <c r="J20" i="48"/>
  <c r="J19" i="48"/>
  <c r="J18" i="48"/>
  <c r="J17" i="48"/>
  <c r="J16" i="48"/>
  <c r="J15" i="48"/>
  <c r="J14" i="48"/>
  <c r="J13" i="48"/>
  <c r="J12" i="48"/>
  <c r="J11" i="48"/>
  <c r="J22" i="48"/>
  <c r="I22" i="47"/>
  <c r="H22" i="47"/>
  <c r="G22" i="47"/>
  <c r="F22" i="47"/>
  <c r="E22" i="47"/>
  <c r="D22" i="47"/>
  <c r="J21" i="47"/>
  <c r="J20" i="47"/>
  <c r="J19" i="47"/>
  <c r="J18" i="47"/>
  <c r="J17" i="47"/>
  <c r="J16" i="47"/>
  <c r="J15" i="47"/>
  <c r="J14" i="47"/>
  <c r="J13" i="47"/>
  <c r="J12" i="47"/>
  <c r="J11" i="47"/>
  <c r="J22" i="47"/>
  <c r="I22" i="46"/>
  <c r="H22" i="46"/>
  <c r="G22" i="46"/>
  <c r="F22" i="46"/>
  <c r="E22" i="46"/>
  <c r="D22" i="46"/>
  <c r="J21" i="46"/>
  <c r="J20" i="46"/>
  <c r="J19" i="46"/>
  <c r="J18" i="46"/>
  <c r="J17" i="46"/>
  <c r="J16" i="46"/>
  <c r="J15" i="46"/>
  <c r="J14" i="46"/>
  <c r="J13" i="46"/>
  <c r="J12" i="46"/>
  <c r="J11" i="46"/>
  <c r="J22" i="46"/>
  <c r="I22" i="45"/>
  <c r="H22" i="45"/>
  <c r="G22" i="45"/>
  <c r="F22" i="45"/>
  <c r="E22" i="45"/>
  <c r="D22" i="45"/>
  <c r="J21" i="45"/>
  <c r="J20" i="45"/>
  <c r="J19" i="45"/>
  <c r="J18" i="45"/>
  <c r="J17" i="45"/>
  <c r="J16" i="45"/>
  <c r="J15" i="45"/>
  <c r="J14" i="45"/>
  <c r="J13" i="45"/>
  <c r="J12" i="45"/>
  <c r="J22" i="45" s="1"/>
  <c r="J11" i="45"/>
  <c r="I22" i="44"/>
  <c r="H22" i="44"/>
  <c r="G22" i="44"/>
  <c r="F22" i="44"/>
  <c r="E22" i="44"/>
  <c r="D22" i="44"/>
  <c r="J21" i="44"/>
  <c r="J20" i="44"/>
  <c r="J19" i="44"/>
  <c r="J18" i="44"/>
  <c r="J17" i="44"/>
  <c r="J16" i="44"/>
  <c r="J15" i="44"/>
  <c r="J14" i="44"/>
  <c r="J13" i="44"/>
  <c r="J12" i="44"/>
  <c r="J22" i="44" s="1"/>
  <c r="J11" i="44"/>
  <c r="I22" i="42"/>
  <c r="H22" i="42"/>
  <c r="G22" i="42"/>
  <c r="F22" i="42"/>
  <c r="E22" i="42"/>
  <c r="D22" i="42"/>
  <c r="J21" i="42"/>
  <c r="J20" i="42"/>
  <c r="J19" i="42"/>
  <c r="J18" i="42"/>
  <c r="J17" i="42"/>
  <c r="J16" i="42"/>
  <c r="J15" i="42"/>
  <c r="J14" i="42"/>
  <c r="J13" i="42"/>
  <c r="J12" i="42"/>
  <c r="J11" i="42"/>
  <c r="J10" i="42"/>
  <c r="J22" i="42" s="1"/>
  <c r="I22" i="41"/>
  <c r="H22" i="41"/>
  <c r="G22" i="41"/>
  <c r="F22" i="41"/>
  <c r="E22" i="41"/>
  <c r="D22" i="41"/>
  <c r="J21" i="41"/>
  <c r="J20" i="41"/>
  <c r="J19" i="41"/>
  <c r="J18" i="41"/>
  <c r="J17" i="41"/>
  <c r="J16" i="41"/>
  <c r="J15" i="41"/>
  <c r="J14" i="41"/>
  <c r="J13" i="41"/>
  <c r="J12" i="41"/>
  <c r="J11" i="41"/>
  <c r="J22" i="41"/>
  <c r="I22" i="40"/>
  <c r="H22" i="40"/>
  <c r="G22" i="40"/>
  <c r="F22" i="40"/>
  <c r="E22" i="40"/>
  <c r="D22" i="40"/>
  <c r="J21" i="40"/>
  <c r="J20" i="40"/>
  <c r="J19" i="40"/>
  <c r="J18" i="40"/>
  <c r="J17" i="40"/>
  <c r="J16" i="40"/>
  <c r="J15" i="40"/>
  <c r="J14" i="40"/>
  <c r="J13" i="40"/>
  <c r="J12" i="40"/>
  <c r="J11" i="40"/>
  <c r="J22" i="40"/>
  <c r="I22" i="39"/>
  <c r="H22" i="39"/>
  <c r="G22" i="39"/>
  <c r="F22" i="39"/>
  <c r="E22" i="39"/>
  <c r="D22" i="39"/>
  <c r="J21" i="39"/>
  <c r="J20" i="39"/>
  <c r="J19" i="39"/>
  <c r="J18" i="39"/>
  <c r="J17" i="39"/>
  <c r="J16" i="39"/>
  <c r="J15" i="39"/>
  <c r="J14" i="39"/>
  <c r="J13" i="39"/>
  <c r="J12" i="39"/>
  <c r="J11" i="39"/>
  <c r="J22" i="39"/>
  <c r="I22" i="38"/>
  <c r="H22" i="38"/>
  <c r="G22" i="38"/>
  <c r="F22" i="38"/>
  <c r="E22" i="38"/>
  <c r="D22" i="38"/>
  <c r="J21" i="38"/>
  <c r="J20" i="38"/>
  <c r="J19" i="38"/>
  <c r="J18" i="38"/>
  <c r="J17" i="38"/>
  <c r="J16" i="38"/>
  <c r="J15" i="38"/>
  <c r="J14" i="38"/>
  <c r="J13" i="38"/>
  <c r="J12" i="38"/>
  <c r="J11" i="38"/>
  <c r="J22" i="38"/>
  <c r="I22" i="37"/>
  <c r="H22" i="37"/>
  <c r="G22" i="37"/>
  <c r="F22" i="37"/>
  <c r="E22" i="37"/>
  <c r="D22" i="37"/>
  <c r="J21" i="37"/>
  <c r="J20" i="37"/>
  <c r="J19" i="37"/>
  <c r="J18" i="37"/>
  <c r="J17" i="37"/>
  <c r="J16" i="37"/>
  <c r="J15" i="37"/>
  <c r="J14" i="37"/>
  <c r="J13" i="37"/>
  <c r="J12" i="37"/>
  <c r="J11" i="37"/>
  <c r="J22" i="37"/>
  <c r="I22" i="36"/>
  <c r="H22" i="36"/>
  <c r="G22" i="36"/>
  <c r="F22" i="36"/>
  <c r="E22" i="36"/>
  <c r="D22" i="36"/>
  <c r="J21" i="36"/>
  <c r="J20" i="36"/>
  <c r="J19" i="36"/>
  <c r="J18" i="36"/>
  <c r="J17" i="36"/>
  <c r="J16" i="36"/>
  <c r="J15" i="36"/>
  <c r="J14" i="36"/>
  <c r="J13" i="36"/>
  <c r="J12" i="36"/>
  <c r="J22" i="36" s="1"/>
  <c r="J11" i="36"/>
  <c r="I22" i="35"/>
  <c r="H22" i="35"/>
  <c r="G22" i="35"/>
  <c r="F22" i="35"/>
  <c r="E22" i="35"/>
  <c r="D22" i="35"/>
  <c r="J21" i="35"/>
  <c r="J20" i="35"/>
  <c r="J19" i="35"/>
  <c r="J18" i="35"/>
  <c r="J17" i="35"/>
  <c r="J16" i="35"/>
  <c r="J15" i="35"/>
  <c r="J14" i="35"/>
  <c r="J13" i="35"/>
  <c r="J12" i="35"/>
  <c r="J22" i="35" s="1"/>
  <c r="J11" i="35"/>
  <c r="I22" i="34"/>
  <c r="H22" i="34"/>
  <c r="G22" i="34"/>
  <c r="F22" i="34"/>
  <c r="E22" i="34"/>
  <c r="D22" i="34"/>
  <c r="J21" i="34"/>
  <c r="J20" i="34"/>
  <c r="J19" i="34"/>
  <c r="J18" i="34"/>
  <c r="J17" i="34"/>
  <c r="J16" i="34"/>
  <c r="J15" i="34"/>
  <c r="J14" i="34"/>
  <c r="J13" i="34"/>
  <c r="J12" i="34"/>
  <c r="J11" i="34"/>
  <c r="J22" i="34" s="1"/>
  <c r="I22" i="33"/>
  <c r="H22" i="33"/>
  <c r="G22" i="33"/>
  <c r="F22" i="33"/>
  <c r="E22" i="33"/>
  <c r="D22" i="33"/>
  <c r="J21" i="33"/>
  <c r="J20" i="33"/>
  <c r="J19" i="33"/>
  <c r="J18" i="33"/>
  <c r="J17" i="33"/>
  <c r="J16" i="33"/>
  <c r="J15" i="33"/>
  <c r="J14" i="33"/>
  <c r="J13" i="33"/>
  <c r="J12" i="33"/>
  <c r="J11" i="33"/>
  <c r="J22" i="33"/>
  <c r="E35" i="28" l="1"/>
  <c r="F35" i="28"/>
  <c r="G35" i="28"/>
  <c r="H35" i="28"/>
  <c r="I35" i="28"/>
  <c r="D35" i="28"/>
  <c r="J35" i="28" l="1"/>
</calcChain>
</file>

<file path=xl/sharedStrings.xml><?xml version="1.0" encoding="utf-8"?>
<sst xmlns="http://schemas.openxmlformats.org/spreadsheetml/2006/main" count="977" uniqueCount="249">
  <si>
    <t>TOTAL</t>
  </si>
  <si>
    <t xml:space="preserve"> RESOLUÇÃO 102 CNJ - ANEXO IV- QUANTITATIVO DE CARGOS E FUNÇÕES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</si>
  <si>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</si>
  <si>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</si>
  <si>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</si>
  <si>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</si>
  <si>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</si>
  <si>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</si>
  <si>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</si>
  <si>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</si>
  <si>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DESCRIÇÃO</t>
  </si>
  <si>
    <t>TITULARES</t>
  </si>
  <si>
    <t>DEPENDENTES</t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</si>
  <si>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</si>
  <si>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</si>
  <si>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</si>
  <si>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</si>
  <si>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</si>
  <si>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</si>
  <si>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</si>
  <si>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</si>
  <si>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PODER JUDICIÁRIO</t>
  </si>
  <si>
    <t>UNIDADE:</t>
  </si>
  <si>
    <t>ÓRGÃO:</t>
  </si>
  <si>
    <t>Data de referência:</t>
  </si>
  <si>
    <t>h) Quantitativos de beneficiários e dependentes de benefícios assistenciais</t>
  </si>
  <si>
    <t>Observação: Este anexo é facultativo para os tribunais de justiça dos Estados.</t>
  </si>
  <si>
    <r>
      <t xml:space="preserve"> Descrição do ato legal que define os valores unitários (</t>
    </r>
    <r>
      <rPr>
        <i/>
        <sz val="9"/>
        <rFont val="Times New Roman"/>
        <family val="1"/>
      </rPr>
      <t>per capita</t>
    </r>
    <r>
      <rPr>
        <sz val="9"/>
        <rFont val="Times New Roman"/>
        <family val="1"/>
      </rPr>
      <t>) dos benefícios assistenciais:</t>
    </r>
  </si>
  <si>
    <t>15102</t>
  </si>
  <si>
    <t>TRT 1</t>
  </si>
  <si>
    <t>Portaria Conjunta CNJ/CSJT n°1, de 18 de março de 2015</t>
  </si>
  <si>
    <t>Atos da Presidência do TRT1 nº835, de 13 de dexembro de 2007 e nº6,de 06 de outubro de 2010</t>
  </si>
  <si>
    <t>Resolução Administrativa da Presidência TRT1 nº 25, de 26 de agosto de 2010                                                                          Ato da Presidencia TRT1  nº 60, de 23 de setembro de 2010</t>
  </si>
  <si>
    <t>TRIBUNAL REGIONAL DO TRABALHO DA 1ª REGIÃO</t>
  </si>
  <si>
    <t>SECRETARIA DE GESTÃO DE PESSOAS</t>
  </si>
  <si>
    <t>15.103</t>
  </si>
  <si>
    <t>TRT-2ª REGIÃO</t>
  </si>
  <si>
    <t>ATO GP Nº 03 DE 07/02/2008</t>
  </si>
  <si>
    <t>PORTARIA GP Nº45 DE 02/12/2009</t>
  </si>
  <si>
    <t>ATO GP Nº 17  DE 13/07/2015</t>
  </si>
  <si>
    <t>PORTARIAS GP Nº36 E 51/2014  E 26/2011</t>
  </si>
  <si>
    <t>15.104</t>
  </si>
  <si>
    <t>TRIBUNAL REGIONAL DO TRABALHO DA 3ª REGIÃO</t>
  </si>
  <si>
    <t>ÓRGÃO: TRT - 3ª Região</t>
  </si>
  <si>
    <t>UNIDADE: Secretaria de Pessoal e Secretaria de Saúde</t>
  </si>
  <si>
    <t>Data de referência: 31/8/15</t>
  </si>
  <si>
    <t>Ato Regulamentar n. 3 de 7/10/2010; Instrução Normativa TRT3/GP n. 3/2011</t>
  </si>
  <si>
    <t>Instrução Normativa n. 12 de 31/10/2012</t>
  </si>
  <si>
    <t>Ato Regulamentar n.6/1999 de 21/07/1999</t>
  </si>
  <si>
    <t>Instrução Normativa n. 10 de 19/10/2012</t>
  </si>
  <si>
    <t>Ato 97/95 Instrução Normativa10/12 de 19/10/12, Resolução 06 de 22/07/13</t>
  </si>
  <si>
    <t>15105</t>
  </si>
  <si>
    <t>TRT4</t>
  </si>
  <si>
    <t>TRIBUNAL REGIONAL DO TRABALHO DA 4ª REGIÃO</t>
  </si>
  <si>
    <t>Portaria Conjunta CNJ/CSJT nº 1, de 18 de março de 2015</t>
  </si>
  <si>
    <t>Portaria TRT4 nº 591, de 1º de março de 2000</t>
  </si>
  <si>
    <t>-</t>
  </si>
  <si>
    <t xml:space="preserve"> Até 224,00</t>
  </si>
  <si>
    <t>Portaria TRT4 nº 2.592, de 19 de maio de 2015</t>
  </si>
  <si>
    <t>TRIBUNAL REGIONAL DO TRABALHO DA 5ª REGIÃO</t>
  </si>
  <si>
    <t>Ofício Circular CSJT.GP.SG.CFIN nº 7/2015</t>
  </si>
  <si>
    <t>Portaria TRT5 nº 191/2001</t>
  </si>
  <si>
    <t>ATO TRT5 nº 4/2013</t>
  </si>
  <si>
    <t>TRT5</t>
  </si>
  <si>
    <t>15107</t>
  </si>
  <si>
    <t>TRIBUNAL REGIONAL DO TRABALHO DA 6ª REGIÃO</t>
  </si>
  <si>
    <t>JUSTIÇA DO TRABALHO</t>
  </si>
  <si>
    <t>ÓRGÃO: TRIBUNAL REGIONAL DO TRABALHO DA SEXTA REGIÃO</t>
  </si>
  <si>
    <t>UNIDADE: SECRETARIA DE GESTÃO DE PESSOAS/COORDENADORIA DE ADMINISTRAÇÃO DE PESSOAL</t>
  </si>
  <si>
    <t>Data de referência: 30.09.2015</t>
  </si>
  <si>
    <t>ATO TRT-GP 347/1997 e PORTARIA CONJUNTA CNJ 01/2015</t>
  </si>
  <si>
    <t>PORTARIA CONJUNTA CNJ 01/2015 e ATO CSJT 03/2013</t>
  </si>
  <si>
    <t>ATOS TRT-GP 294/2001 e 437/2013</t>
  </si>
  <si>
    <t>ATO TRT-GP 367/2013</t>
  </si>
  <si>
    <t>ATOS TRT-GP 317/2007 e 248/2014</t>
  </si>
  <si>
    <t>ÓRGÃO: TRIBUNAL REGIONAL DO TRABALHO 7ª REGIÃO</t>
  </si>
  <si>
    <t>Data de referência: 30/09/2015</t>
  </si>
  <si>
    <t>ATO TRT7 Nº 2/2003 E 144/2015</t>
  </si>
  <si>
    <t>ATO TRT7 Nº 4/2012 - ATO CONJUNTO TST.CSJT Nº 03/2013 - ATO TRT7 Nº 145/2015</t>
  </si>
  <si>
    <t>ATO TRT7 Nº 119/2007</t>
  </si>
  <si>
    <t>ATO TRT7 Nº 656/2014</t>
  </si>
  <si>
    <t>15109</t>
  </si>
  <si>
    <t>Tribunal Regional do Trabalho da 8ª Região</t>
  </si>
  <si>
    <t>ÓRGÃO: TRIBUNAL REGIONAL DO TRABALHO DA 8ª REGIÃO</t>
  </si>
  <si>
    <t>UNIDADE: Secretaria de Gestão de Pessoas</t>
  </si>
  <si>
    <t>Portaria Conjunta nº. 1, de 18/03/2015 - Dispõe sobre os valores per capita do Auxílio Alimentação e da Assistência Pré-Escolar no âmbito do Poder Judiciário da União.</t>
  </si>
  <si>
    <t>O pagamento de Auxílio-Transporte para utilização de transporte coletivo intermunicipal está previsto no art. 1º da MP nº 2.165-36, de 23/08/2001, e, no âmbito desse Regional, está regulamentado pelo art. 1º da Resolução nº 53/1999 e Resolução CSJT nº. 11/2005.</t>
  </si>
  <si>
    <t>O valor per capita representa o valor médio indicativo do custo da realização dos exames utilizados como padrão estabelecidos na NR -7, podendo variar em função do sexo, idade, desempenho de atividades insalubres e ainda exames complementares requeridos por ocasião da avaliação física / anamnese</t>
  </si>
  <si>
    <t>Ofício Circular 18/2014 - CSJT.GP.SG.CFIN</t>
  </si>
  <si>
    <t>TRT 9ª Região</t>
  </si>
  <si>
    <t>ÓRGÃO: 15000 JUSTIÇA DO TRABALHO</t>
  </si>
  <si>
    <t>UNIDADE: Tribunal Regional do Trabalho da 9a. Região - Paraná</t>
  </si>
  <si>
    <t>Data de referência: SETEMBRO - 2015</t>
  </si>
  <si>
    <t>Ato TRT9 nº 45/2015</t>
  </si>
  <si>
    <t>Portaria conjunta nº 01/2014</t>
  </si>
  <si>
    <t>Ato TRT9 nº 206/2007</t>
  </si>
  <si>
    <t>Portaria JP TRT9 nº 151/2014</t>
  </si>
  <si>
    <t>ÓRGÃO: TRIBUNAL REGIONAL DO TRABALHO DA 12ª REGIÃO</t>
  </si>
  <si>
    <t>UNIDADE: SECRETARIA DE GESTÃO DE PESSOAS</t>
  </si>
  <si>
    <t>Data de referência: 01/09/2015</t>
  </si>
  <si>
    <t>15113</t>
  </si>
  <si>
    <t>TRT 12ª REGIÃO</t>
  </si>
  <si>
    <t>Portaria PRESI nº 201/97</t>
  </si>
  <si>
    <t>Portaria PRESI nº 311/99 art 25 e Ato conjunto TST.CSJT nº 3/2013</t>
  </si>
  <si>
    <t>Portaria PRESI nº 311/99 art 53 e seguintes</t>
  </si>
  <si>
    <t>Resolução CSJT 141/2014,  Portaria PRESI nº 481/2003.</t>
  </si>
  <si>
    <t>Portaria PRESI nº 339/2011 e  Convênio de Adesão nº 13364/2012</t>
  </si>
  <si>
    <t>ÓRGÃO: TRIBUNAL REGIONAL DO DA TRABAHO DA 15ª REGIÃO</t>
  </si>
  <si>
    <t>Data de referência: 31/08/2015</t>
  </si>
  <si>
    <t>15116</t>
  </si>
  <si>
    <t>TRT 15ª</t>
  </si>
  <si>
    <t>RA nº 10/2011-TRT 15ªR,  Resolução nº133/2011 CNJ e Portaria Conjunta nº 01/2015 CNJ</t>
  </si>
  <si>
    <t>Resolução Administrativa nº 13/2014  e Portaria Conjunta nº 01/2015 CNJ</t>
  </si>
  <si>
    <t xml:space="preserve">Ato Regulamentar GP nº 13/2010 </t>
  </si>
  <si>
    <t>Resoluções  Administrativas: 04/2008 e 01/2013</t>
  </si>
  <si>
    <t>080018</t>
  </si>
  <si>
    <t>TRT 16ª REGIÃO</t>
  </si>
  <si>
    <t>Ato Regulamentar GP TRT-16ª Região nº 002/93 e Portaria Conjunta CNJ e Tribunais Superiores  nº 05/2011</t>
  </si>
  <si>
    <t>Ato CSJT.GP.SE nº 150/2009 e Ato CSJT.GP.SE nº02/2012</t>
  </si>
  <si>
    <t>Ato Regulamentar GP TRT-16ª Região nº 02/1999</t>
  </si>
  <si>
    <t>Resolução Administrativa TRT-16ª Região nº 169/2008 e Ato GP TRT-16ª Região nº 124/2008</t>
  </si>
  <si>
    <t>15118</t>
  </si>
  <si>
    <t>TRT 17ª REGIÃO</t>
  </si>
  <si>
    <t xml:space="preserve">Ato TRT 17ª PRESI N.º 62/1999 e ATO TRT - 17ª SGP/PRESI N.º 09/2015, alterando o teto do benefício,  publicado em 27.03.2015 - efeitos financeiros a partir de 1º/01/2015. </t>
  </si>
  <si>
    <r>
      <t xml:space="preserve">ATO SGP/PRESI Nº 25/2013 e ATO TRT-17.ª SGP/PRESI N.º 10/2015, alterando o teto do benefício, publicado em 27.03.2015 - efeitos financeiros a partir de 1º/01/2015.  </t>
    </r>
    <r>
      <rPr>
        <b/>
        <i/>
        <sz val="9"/>
        <rFont val="Times New Roman"/>
        <family val="1"/>
      </rPr>
      <t>Obs.: este valor é bruto; ainda é descontada a cota parte do servidor.</t>
    </r>
  </si>
  <si>
    <t>ATO TRT-17ª SGP / PRESI Nº 18 /2015, que regulamenta e MA N.º 72/2010, que altera o limite diário do benefício. MA Nº  1760 /2008 - Transporte Especial PNE.</t>
  </si>
  <si>
    <t>ATO TRT 17.ª SGP.PRESI N.º 19/2015.</t>
  </si>
  <si>
    <t>ÓRGÃO: Tribunal Regional do Trabalho da 17ª Região</t>
  </si>
  <si>
    <t>ÓRGÃO: TRIBUNAL REGIONAL DO TRABALHO DA 19ª REGIÃO</t>
  </si>
  <si>
    <t>UNIDADE: SEÇÃO DE INFORMAÇÕES FUNCIONAIS - ÁREA DE BENEFÍCIOS[</t>
  </si>
  <si>
    <t>080022</t>
  </si>
  <si>
    <t>TRT 19ª REGIÃO</t>
  </si>
  <si>
    <t>ATO TRT 19ª GP Nº. 12/2006 C/C RA TRT 19ª Nº 17/2011, RA TRT 19ª Nº. 04/2014 E ATO TRT 19ª GP Nº 049/2015</t>
  </si>
  <si>
    <t>RA TRT 19ª Nº 03/2014, C/C ATO TRT 19ª GP Nº 50/2015 E RA TRT 19ª Nº 12/2014</t>
  </si>
  <si>
    <t>ATO TRT 19ª GP Nº. 58/2014</t>
  </si>
  <si>
    <t>RA 141/2014 - CSJT</t>
  </si>
  <si>
    <t>RA TRT 19ª Nº 02/2014, C/C ATO TRT 19ª GP Nº 256/2014</t>
  </si>
  <si>
    <t>ÓRGÃO: TRT - 21ª REGIÃO</t>
  </si>
  <si>
    <t>UNIDADE: COORDENADORIA DE GESTÃO DE PESSOAS</t>
  </si>
  <si>
    <t>Data de referência: 31 de agosto de 2015</t>
  </si>
  <si>
    <t>15122</t>
  </si>
  <si>
    <t>Tribunal Regional do Trabalho da 21ª Região</t>
  </si>
  <si>
    <t>Portaria TRT-GP n.º 201/2015</t>
  </si>
  <si>
    <t>Ato TRT-GP 256/2005</t>
  </si>
  <si>
    <t xml:space="preserve"> -   </t>
  </si>
  <si>
    <t>Resolução CSJT 141/2014</t>
  </si>
  <si>
    <t>Portaria TRT-GP n.º 186/2015</t>
  </si>
  <si>
    <t>TRIBUNAL REGIONAL DO TRABALHO DA 22ª REGIÃO</t>
  </si>
  <si>
    <t>15.123</t>
  </si>
  <si>
    <t>TRT 22ª REGIÃO</t>
  </si>
  <si>
    <t>ATO GP Nº 81/2010</t>
  </si>
  <si>
    <t>ATO CONJUNTO Nº 3/TST.CSJT/2013</t>
  </si>
  <si>
    <t>167,25</t>
  </si>
  <si>
    <t>ATO GP Nº 144/1999</t>
  </si>
  <si>
    <t xml:space="preserve">ÓRGÃO: </t>
  </si>
  <si>
    <t>TRIBUNAL REGIONAL DO TRABALHO DA 23ª REGIÃO</t>
  </si>
  <si>
    <t xml:space="preserve">Data de referência: </t>
  </si>
  <si>
    <t>15124</t>
  </si>
  <si>
    <t>TRT - 23ª Região</t>
  </si>
  <si>
    <t>Portaria Conjunta CNJ n. 001/2015.</t>
  </si>
  <si>
    <t>Portaria TRT/DG/GP n. 252/1999.</t>
  </si>
  <si>
    <t>Portaria TRT/DG/GP n. 2444/2009 e Resolução Administrativa TRT23 n. 095/2009.</t>
  </si>
  <si>
    <t>ÓRGÃO: Tribunal Superior do Trabalho</t>
  </si>
  <si>
    <t>UNIDADE: Coordenadoria de Informações Funcionais</t>
  </si>
  <si>
    <t>15101</t>
  </si>
  <si>
    <t>TST</t>
  </si>
  <si>
    <t>PORTARIA CONJUNTA DO PODER JUDICIÁRIO DA UNIÃO Nº 1/2015</t>
  </si>
  <si>
    <t>LEI Nº 13.115, DE 20 DE ABRIL DE 2015</t>
  </si>
  <si>
    <t>ATO DELIBERATIVO N. 12, DE 30 DE ABRIL DE 2009</t>
  </si>
  <si>
    <t>ATO DELIBERATIVO N.12, DE 30 DE ABRIL DE 2009; LEI Nº 13.115, DE 20 DE ABRIL DE 2015</t>
  </si>
  <si>
    <t>ÓRGÃO: TRIBUNAL REGIONAL DO TRABALHO DA 20ª REGIÃO</t>
  </si>
  <si>
    <t>15121</t>
  </si>
  <si>
    <t>TRIBUNAL REGIONAL DO TRABALHO DA 20ª REGIÃO</t>
  </si>
  <si>
    <t>PORTARIA CONJUNTA DO PODER JUDICIÁRIO DA UNIÃO Nº 1/2015 E ATO DG.PR TRT20 Nº 71/2015</t>
  </si>
  <si>
    <t>PORTARIA CONJUNTA DO PODER JUDICIÁRIO DA UNIÃO Nº 1/2015 e ATO DG.PR TRT20 Nº 72/2015</t>
  </si>
  <si>
    <t>LEI Nº 13.115, DE 20 DE ABRIL DE 2015 E PORTARIA GP TRT20 Nº 56/1999</t>
  </si>
  <si>
    <t>ATO DG.PR TRT20 Nº 243/2012  E RESOLUÇÃO CSJT Nº 141/2014</t>
  </si>
  <si>
    <t>LEIS Nºs  8.112, DE 11/12/1990 E 13.115, DE 20 DE ABRIL DE 2015;  ATO DG.PR TRT20 Nº 242/2012 E  PROCESSO TRT 20 Nº 2028/2014</t>
  </si>
  <si>
    <t>080020</t>
  </si>
  <si>
    <t>TRT18</t>
  </si>
  <si>
    <t>ÓRGÃO: TRIBUNAL REGIONAL DO TRABALHO DA 18ª REGIÃO</t>
  </si>
  <si>
    <t>UNIDADE: NÚCLEO DE SAÚDE</t>
  </si>
  <si>
    <t>PORT.TRT 18ª GP/GDG Nº291/2000 C/C  PORTARIA TRT 18ª GP/DG Nº 113/2015</t>
  </si>
  <si>
    <t>PORT.TRT 18ª  GP/DG/SGPe Nº 168/2009 ( com redação alterada pela  PORTARIA TRT 18ª GP/DG Nº 112/2015)</t>
  </si>
  <si>
    <t>PORT.TRT 18ª  GP/DG/SADRH Nº023/2007</t>
  </si>
  <si>
    <t>RESOLUÇÃO CSJT Nº141/2014</t>
  </si>
  <si>
    <t>R$ 203,00 (valor médio)</t>
  </si>
  <si>
    <t>PORT.TRT 18ª  GP/DG/SGPe Nº 217/2014  E ANEXO (ALTERADO PELA PORT.TRT 18ª GP/DG Nº 603/2014)</t>
  </si>
  <si>
    <t>TRIBUNAL REGIONAL DO TRABALHO DA 13ª REGIÃO</t>
  </si>
  <si>
    <t>SERVIÇO DE ADMINISTRAÇÃO E PAGAMENTO DE PESSOAL</t>
  </si>
  <si>
    <t>080005</t>
  </si>
  <si>
    <t>TRT 13ª REGIÃO</t>
  </si>
  <si>
    <t>Portaria Conjunta CNJ Nº 1</t>
  </si>
  <si>
    <t>RA TRT13 12/2013</t>
  </si>
  <si>
    <t>15115</t>
  </si>
  <si>
    <t>TRT 14ª REGIÃO</t>
  </si>
  <si>
    <t>ATO- GP- N° 174- PORTARIA CONJUNTA N° 01 DE 18 DE MARÇO DE 2015</t>
  </si>
  <si>
    <t>PORTARIA CONJUNTA N° 01 DE 18 DE MARÇO DE 2015</t>
  </si>
  <si>
    <t>PORTARIA 1931/2013</t>
  </si>
  <si>
    <t>ÓRGÃO: TRT14ª REGIÃO</t>
  </si>
  <si>
    <t>UNIDADE: Secretaria Gestão de Pessoas</t>
  </si>
  <si>
    <t>Data de referência: 31/08/15</t>
  </si>
  <si>
    <t>TRT11</t>
  </si>
  <si>
    <t>Consolidado da Justiça do Trabalho</t>
  </si>
  <si>
    <t>UNIDADE: Coordenadoria de Gestão de Pessoas CSJT</t>
  </si>
  <si>
    <t>ÓRGÃO: TRIBUNAL REGIONAL DO TRABALHO DA 11ª REGIÃO</t>
  </si>
  <si>
    <t>UNIDADE: 080002</t>
  </si>
  <si>
    <t>Data de referência: 08/2015</t>
  </si>
  <si>
    <t>080002</t>
  </si>
  <si>
    <t>Fonte: Secretaria de Gestão de Pessoas - Seção de Benefícios</t>
  </si>
  <si>
    <t>OBSERVAÇÕES:</t>
  </si>
  <si>
    <t>a) Os Valores Per Capita de "Auxílio-Transporte" e "Assistência Médica e Odontológica - Participação da União" são calculados com base na execução financeira dividida pelo quantitativo físico, conforme orientação da Secretaria de Orçamento Federal (SOF).</t>
  </si>
  <si>
    <t>b) Descrição do Ato Legal que define os valores unitários (per capita) dos benefícios assistênciais:</t>
  </si>
  <si>
    <t>PORTARIA CONJUNTA Nº 1 - CNJ, DE 18/03/2015 E RESOLUÇÃO ADMINISTRATIVA Nº 065/2015.</t>
  </si>
  <si>
    <t>PORTARIA CONJUNTA Nº 1 - CNJ, DE 18/03/2015 E RESOLUÇÃO ADMINISTRATIVA Nº 253/2013.</t>
  </si>
  <si>
    <t>DECRETO MUNICIPAL Nº 3.003, DE 16/01/2015 E ATO TRT 11ª REGIÃO Nº 021/99.</t>
  </si>
  <si>
    <t>OFÍCIO CIRCULAR Nº 11/2012-CSJT.GP.SG.CFIN - RESOLUÇÃO ADMINISTRATIVA TRT 11ª REGIÃO Nº 181/2014.</t>
  </si>
  <si>
    <t>TRT 1ª Região</t>
  </si>
  <si>
    <t>TRT 2ª Região</t>
  </si>
  <si>
    <t>TRT 3ª Região</t>
  </si>
  <si>
    <t>TRT 4ª Região</t>
  </si>
  <si>
    <t>TRT 5ª Região</t>
  </si>
  <si>
    <t>TRT 6ª Região</t>
  </si>
  <si>
    <t>TRT 7ª Região</t>
  </si>
  <si>
    <t>TRT 8ª Região</t>
  </si>
  <si>
    <t>TRT 10ª Região</t>
  </si>
  <si>
    <t>TRT 11ª Região</t>
  </si>
  <si>
    <t>TRT 12ª Região</t>
  </si>
  <si>
    <t>TRT 13ª Região</t>
  </si>
  <si>
    <t>TRT 14ª Região</t>
  </si>
  <si>
    <t>TRT 15ª Região</t>
  </si>
  <si>
    <t>TRT 16ª Região</t>
  </si>
  <si>
    <t>TRT 17ª Região</t>
  </si>
  <si>
    <t>TRT 18ª Região</t>
  </si>
  <si>
    <t>TRT 19ª Região</t>
  </si>
  <si>
    <t>TRT 20ª Região</t>
  </si>
  <si>
    <t>TRT 21ª Região</t>
  </si>
  <si>
    <t>TRT 22ª Região</t>
  </si>
  <si>
    <t>TRT 23ª Região</t>
  </si>
  <si>
    <t>TRT 24ª Região</t>
  </si>
  <si>
    <t>TRT 24ª REGIÃO</t>
  </si>
  <si>
    <t>080026</t>
  </si>
  <si>
    <t>PORTARIA CONJUNTA Nº 1 DE 27/03/2014 - C N J</t>
  </si>
  <si>
    <t>ATO TRT/GP 112/99</t>
  </si>
  <si>
    <t>PORTARIA TRT/GP/DGCA Nº 318/2014</t>
  </si>
  <si>
    <t>Seção de Programas Assistenciais</t>
  </si>
  <si>
    <t>15103</t>
  </si>
  <si>
    <t>15104</t>
  </si>
  <si>
    <t>15123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</si>
</sst>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R$&quot;\ #,##0;[Red]\-&quot;R$&quot;\ #,##0"/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_-* #,##0_-;\-* #,##0_-;_-* \-??_-;_-@_-"/>
    <numFmt numFmtId="181" formatCode="#,##0_ ;\-#,##0\ "/>
    <numFmt numFmtId="182" formatCode="&quot;R$ &quot;#,##0.00;&quot;-R$ &quot;#,##0.00"/>
    <numFmt numFmtId="183" formatCode="\ #,##0\ ;\-#,##0\ ;&quot; -&quot;#\ ;\ @\ "/>
    <numFmt numFmtId="184" formatCode="_(* #,##0.00_);_(* \(#,##0.00\);_(* &quot;-&quot;??_);_(@_)"/>
    <numFmt numFmtId="185" formatCode="_(* #,##0_);_(* \(#,##0\);_(* &quot;-&quot;??_);_(@_)"/>
    <numFmt numFmtId="186" formatCode="&quot;R$ &quot;#,##0.00"/>
    <numFmt numFmtId="187" formatCode="[$R$-416]\ #,##0.00;[Red]\-[$R$-416]\ #,##0.00"/>
    <numFmt numFmtId="188" formatCode="dd/mm/yy"/>
  </numFmts>
  <fonts count="7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sz val="10"/>
      <name val="Arial"/>
    </font>
    <font>
      <sz val="9"/>
      <name val="Arial"/>
      <family val="2"/>
      <charset val="1"/>
    </font>
    <font>
      <sz val="11"/>
      <color indexed="8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9"/>
      <color indexed="8"/>
      <name val="Arial"/>
      <family val="2"/>
      <charset val="1"/>
    </font>
    <font>
      <sz val="9"/>
      <color indexed="8"/>
      <name val="Times New Roman"/>
      <family val="1"/>
      <charset val="1"/>
    </font>
    <font>
      <sz val="11"/>
      <name val="Arial"/>
      <family val="2"/>
    </font>
    <font>
      <b/>
      <i/>
      <sz val="9"/>
      <name val="Times New Roman"/>
      <family val="1"/>
    </font>
    <font>
      <sz val="10"/>
      <color rgb="FFFF0000"/>
      <name val="Arial"/>
      <family val="2"/>
    </font>
    <font>
      <sz val="9"/>
      <name val="Times New Roman"/>
      <family val="1"/>
      <charset val="1"/>
    </font>
    <font>
      <sz val="8"/>
      <name val="Times New Roman"/>
      <family val="1"/>
      <charset val="1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6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8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20" fillId="3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20" fillId="4" borderId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20" fillId="12" borderId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21" fillId="13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21" fillId="16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64" fontId="22" fillId="0" borderId="1"/>
    <xf numFmtId="0" fontId="10" fillId="3" borderId="0" applyNumberFormat="0" applyBorder="0" applyAlignment="0" applyProtection="0"/>
    <xf numFmtId="164" fontId="23" fillId="0" borderId="0">
      <alignment vertical="top"/>
    </xf>
    <xf numFmtId="164" fontId="24" fillId="0" borderId="0">
      <alignment horizontal="right"/>
    </xf>
    <xf numFmtId="164" fontId="24" fillId="0" borderId="0">
      <alignment horizontal="left"/>
    </xf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5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2" fontId="28" fillId="0" borderId="0">
      <protection locked="0"/>
    </xf>
    <xf numFmtId="2" fontId="29" fillId="0" borderId="0">
      <protection locked="0"/>
    </xf>
    <xf numFmtId="0" fontId="26" fillId="0" borderId="0"/>
    <xf numFmtId="0" fontId="27" fillId="0" borderId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31" fillId="8" borderId="2"/>
    <xf numFmtId="0" fontId="6" fillId="8" borderId="2" applyNumberFormat="0" applyAlignment="0" applyProtection="0"/>
    <xf numFmtId="0" fontId="6" fillId="8" borderId="2" applyNumberFormat="0" applyAlignment="0" applyProtection="0"/>
    <xf numFmtId="0" fontId="30" fillId="0" borderId="0">
      <alignment vertical="center"/>
    </xf>
    <xf numFmtId="0" fontId="7" fillId="21" borderId="3" applyNumberFormat="0" applyAlignment="0" applyProtection="0"/>
    <xf numFmtId="0" fontId="7" fillId="21" borderId="3" applyNumberFormat="0" applyAlignment="0" applyProtection="0"/>
    <xf numFmtId="0" fontId="32" fillId="21" borderId="3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33" fillId="0" borderId="4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7" fillId="21" borderId="3" applyNumberFormat="0" applyAlignment="0" applyProtection="0"/>
    <xf numFmtId="4" fontId="20" fillId="0" borderId="0"/>
    <xf numFmtId="166" fontId="20" fillId="0" borderId="0"/>
    <xf numFmtId="165" fontId="2" fillId="0" borderId="0" applyBorder="0" applyAlignment="0" applyProtection="0"/>
    <xf numFmtId="165" fontId="2" fillId="0" borderId="0" applyBorder="0" applyAlignment="0" applyProtection="0"/>
    <xf numFmtId="40" fontId="20" fillId="0" borderId="0"/>
    <xf numFmtId="3" fontId="20" fillId="0" borderId="0"/>
    <xf numFmtId="0" fontId="20" fillId="0" borderId="0"/>
    <xf numFmtId="0" fontId="20" fillId="0" borderId="0"/>
    <xf numFmtId="167" fontId="20" fillId="0" borderId="0"/>
    <xf numFmtId="0" fontId="20" fillId="0" borderId="0"/>
    <xf numFmtId="0" fontId="20" fillId="0" borderId="0"/>
    <xf numFmtId="168" fontId="20" fillId="0" borderId="0"/>
    <xf numFmtId="169" fontId="20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21" fillId="17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1" fillId="18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1" fillId="19" borderId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21" fillId="20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8" borderId="2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14" fillId="0" borderId="0" applyNumberFormat="0" applyFill="0" applyBorder="0" applyAlignment="0" applyProtection="0"/>
    <xf numFmtId="0" fontId="34" fillId="0" borderId="5">
      <alignment horizontal="center"/>
    </xf>
    <xf numFmtId="2" fontId="20" fillId="0" borderId="0"/>
    <xf numFmtId="2" fontId="20" fillId="0" borderId="0"/>
    <xf numFmtId="0" fontId="35" fillId="0" borderId="0">
      <alignment horizontal="left"/>
    </xf>
    <xf numFmtId="0" fontId="5" fillId="4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6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7" fillId="0" borderId="0"/>
    <xf numFmtId="0" fontId="9" fillId="7" borderId="2" applyNumberFormat="0" applyAlignment="0" applyProtection="0"/>
    <xf numFmtId="0" fontId="34" fillId="0" borderId="9">
      <alignment horizontal="center"/>
    </xf>
    <xf numFmtId="0" fontId="38" fillId="0" borderId="10">
      <alignment horizontal="center"/>
    </xf>
    <xf numFmtId="171" fontId="20" fillId="0" borderId="0"/>
    <xf numFmtId="0" fontId="8" fillId="0" borderId="4" applyNumberFormat="0" applyFill="0" applyAlignment="0" applyProtection="0"/>
    <xf numFmtId="165" fontId="20" fillId="0" borderId="0"/>
    <xf numFmtId="172" fontId="2" fillId="0" borderId="0" applyFill="0" applyBorder="0" applyAlignment="0" applyProtection="0"/>
    <xf numFmtId="167" fontId="20" fillId="0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39" fillId="22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12" fillId="8" borderId="12" applyNumberFormat="0" applyAlignment="0" applyProtection="0"/>
    <xf numFmtId="10" fontId="20" fillId="0" borderId="0"/>
    <xf numFmtId="173" fontId="28" fillId="0" borderId="0">
      <protection locked="0"/>
    </xf>
    <xf numFmtId="174" fontId="28" fillId="0" borderId="0">
      <protection locked="0"/>
    </xf>
    <xf numFmtId="9" fontId="2" fillId="0" borderId="0" applyFill="0" applyBorder="0" applyAlignment="0" applyProtection="0"/>
    <xf numFmtId="9" fontId="54" fillId="0" borderId="0" applyFont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4" fillId="0" borderId="0"/>
    <xf numFmtId="0" fontId="12" fillId="8" borderId="12" applyNumberFormat="0" applyAlignment="0" applyProtection="0"/>
    <xf numFmtId="0" fontId="12" fillId="8" borderId="12" applyNumberFormat="0" applyAlignment="0" applyProtection="0"/>
    <xf numFmtId="0" fontId="41" fillId="8" borderId="12"/>
    <xf numFmtId="0" fontId="12" fillId="8" borderId="12" applyNumberFormat="0" applyAlignment="0" applyProtection="0"/>
    <xf numFmtId="0" fontId="12" fillId="8" borderId="12" applyNumberFormat="0" applyAlignment="0" applyProtection="0"/>
    <xf numFmtId="38" fontId="20" fillId="0" borderId="0"/>
    <xf numFmtId="38" fontId="42" fillId="0" borderId="13"/>
    <xf numFmtId="175" fontId="40" fillId="0" borderId="0">
      <protection locked="0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0" fillId="0" borderId="0"/>
    <xf numFmtId="176" fontId="2" fillId="0" borderId="0" applyFill="0" applyBorder="0" applyAlignment="0" applyProtection="0"/>
    <xf numFmtId="165" fontId="2" fillId="0" borderId="0"/>
    <xf numFmtId="0" fontId="2" fillId="0" borderId="0"/>
    <xf numFmtId="165" fontId="2" fillId="0" borderId="0"/>
    <xf numFmtId="165" fontId="40" fillId="0" borderId="0"/>
    <xf numFmtId="165" fontId="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7" fontId="20" fillId="0" borderId="0"/>
    <xf numFmtId="178" fontId="20" fillId="0" borderId="0"/>
    <xf numFmtId="0" fontId="15" fillId="0" borderId="0" applyNumberFormat="0" applyFill="0" applyBorder="0" applyAlignment="0" applyProtection="0"/>
    <xf numFmtId="0" fontId="45" fillId="0" borderId="14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49" fillId="0" borderId="6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51" fillId="0" borderId="7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52" fillId="0" borderId="8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15"/>
    <xf numFmtId="2" fontId="46" fillId="0" borderId="0">
      <protection locked="0"/>
    </xf>
    <xf numFmtId="2" fontId="46" fillId="0" borderId="0">
      <protection locked="0"/>
    </xf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48" fillId="0" borderId="16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174" fontId="28" fillId="0" borderId="0">
      <protection locked="0"/>
    </xf>
    <xf numFmtId="179" fontId="28" fillId="0" borderId="0">
      <protection locked="0"/>
    </xf>
    <xf numFmtId="0" fontId="40" fillId="0" borderId="0"/>
    <xf numFmtId="43" fontId="54" fillId="0" borderId="0" applyFont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3" fontId="20" fillId="0" borderId="0"/>
    <xf numFmtId="0" fontId="13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40" fillId="0" borderId="0"/>
    <xf numFmtId="176" fontId="40" fillId="0" borderId="0"/>
  </cellStyleXfs>
  <cellXfs count="226">
    <xf numFmtId="0" fontId="0" fillId="0" borderId="0" xfId="0"/>
    <xf numFmtId="0" fontId="55" fillId="0" borderId="0" xfId="0" applyFont="1" applyAlignment="1"/>
    <xf numFmtId="0" fontId="55" fillId="0" borderId="0" xfId="0" applyFont="1"/>
    <xf numFmtId="0" fontId="56" fillId="0" borderId="0" xfId="0" applyFont="1"/>
    <xf numFmtId="49" fontId="58" fillId="0" borderId="19" xfId="232" applyNumberFormat="1" applyFont="1" applyBorder="1" applyAlignment="1">
      <alignment horizontal="center" vertical="center" wrapText="1"/>
    </xf>
    <xf numFmtId="180" fontId="58" fillId="0" borderId="17" xfId="379" applyNumberFormat="1" applyFont="1" applyFill="1" applyBorder="1" applyAlignment="1" applyProtection="1">
      <alignment horizontal="center" vertical="center" wrapText="1"/>
    </xf>
    <xf numFmtId="180" fontId="58" fillId="0" borderId="18" xfId="379" applyNumberFormat="1" applyFont="1" applyFill="1" applyBorder="1" applyAlignment="1" applyProtection="1">
      <alignment horizontal="center" vertical="center" wrapText="1"/>
    </xf>
    <xf numFmtId="49" fontId="58" fillId="0" borderId="19" xfId="232" applyNumberFormat="1" applyFont="1" applyBorder="1" applyAlignment="1">
      <alignment horizontal="justify" vertical="center" wrapText="1"/>
    </xf>
    <xf numFmtId="180" fontId="57" fillId="8" borderId="17" xfId="379" applyNumberFormat="1" applyFont="1" applyFill="1" applyBorder="1" applyAlignment="1" applyProtection="1">
      <alignment horizontal="center" vertical="center" wrapText="1"/>
    </xf>
    <xf numFmtId="0" fontId="58" fillId="0" borderId="17" xfId="232" applyFont="1" applyBorder="1" applyAlignment="1">
      <alignment horizontal="justify" vertical="center" wrapText="1"/>
    </xf>
    <xf numFmtId="0" fontId="58" fillId="8" borderId="19" xfId="232" applyFont="1" applyFill="1" applyBorder="1" applyAlignment="1">
      <alignment horizontal="center" vertical="center" wrapText="1"/>
    </xf>
    <xf numFmtId="0" fontId="58" fillId="8" borderId="17" xfId="232" applyFont="1" applyFill="1" applyBorder="1" applyAlignment="1">
      <alignment horizontal="center" vertical="center" wrapText="1"/>
    </xf>
    <xf numFmtId="0" fontId="58" fillId="8" borderId="18" xfId="232" applyFont="1" applyFill="1" applyBorder="1" applyAlignment="1">
      <alignment horizontal="center" vertical="center" wrapText="1"/>
    </xf>
    <xf numFmtId="0" fontId="58" fillId="0" borderId="17" xfId="232" applyFont="1" applyBorder="1" applyAlignment="1">
      <alignment horizontal="justify" vertical="center" wrapText="1"/>
    </xf>
    <xf numFmtId="0" fontId="58" fillId="0" borderId="17" xfId="232" applyFont="1" applyBorder="1" applyAlignment="1">
      <alignment horizontal="center" vertical="center" wrapText="1"/>
    </xf>
    <xf numFmtId="49" fontId="58" fillId="0" borderId="20" xfId="232" applyNumberFormat="1" applyFont="1" applyBorder="1" applyAlignment="1">
      <alignment horizontal="right" vertical="center" wrapText="1"/>
    </xf>
    <xf numFmtId="0" fontId="58" fillId="0" borderId="17" xfId="232" applyFont="1" applyBorder="1" applyAlignment="1">
      <alignment horizontal="right" vertical="center" wrapText="1"/>
    </xf>
    <xf numFmtId="3" fontId="58" fillId="0" borderId="17" xfId="232" applyNumberFormat="1" applyFont="1" applyBorder="1" applyAlignment="1">
      <alignment horizontal="right" vertical="center" wrapText="1"/>
    </xf>
    <xf numFmtId="180" fontId="58" fillId="0" borderId="21" xfId="379" applyNumberFormat="1" applyFont="1" applyFill="1" applyBorder="1" applyAlignment="1" applyProtection="1">
      <alignment horizontal="center" vertical="center" wrapText="1"/>
    </xf>
    <xf numFmtId="4" fontId="58" fillId="0" borderId="17" xfId="232" applyNumberFormat="1" applyFont="1" applyBorder="1" applyAlignment="1">
      <alignment horizontal="center" vertical="center" wrapText="1"/>
    </xf>
    <xf numFmtId="0" fontId="58" fillId="0" borderId="24" xfId="232" applyFont="1" applyBorder="1" applyAlignment="1">
      <alignment horizontal="center" vertical="center" wrapText="1"/>
    </xf>
    <xf numFmtId="14" fontId="55" fillId="0" borderId="0" xfId="0" applyNumberFormat="1" applyFont="1"/>
    <xf numFmtId="49" fontId="61" fillId="0" borderId="28" xfId="312" applyNumberFormat="1" applyFont="1" applyFill="1" applyBorder="1" applyAlignment="1" applyProtection="1">
      <alignment horizontal="center" vertical="center" wrapText="1"/>
    </xf>
    <xf numFmtId="0" fontId="61" fillId="0" borderId="29" xfId="312" applyNumberFormat="1" applyFont="1" applyFill="1" applyBorder="1" applyAlignment="1" applyProtection="1">
      <alignment horizontal="justify" vertical="center" wrapText="1"/>
    </xf>
    <xf numFmtId="0" fontId="61" fillId="0" borderId="29" xfId="312" applyNumberFormat="1" applyFont="1" applyFill="1" applyBorder="1" applyAlignment="1" applyProtection="1">
      <alignment horizontal="center" vertical="center" wrapText="1"/>
    </xf>
    <xf numFmtId="180" fontId="61" fillId="0" borderId="29" xfId="312" applyNumberFormat="1" applyFont="1" applyFill="1" applyBorder="1" applyAlignment="1" applyProtection="1">
      <alignment horizontal="center" vertical="center" wrapText="1"/>
    </xf>
    <xf numFmtId="180" fontId="61" fillId="0" borderId="30" xfId="312" applyNumberFormat="1" applyFont="1" applyFill="1" applyBorder="1" applyAlignment="1" applyProtection="1">
      <alignment horizontal="center" vertical="center" wrapText="1"/>
    </xf>
    <xf numFmtId="49" fontId="61" fillId="0" borderId="17" xfId="312" applyNumberFormat="1" applyFont="1" applyBorder="1" applyAlignment="1">
      <alignment horizontal="right" vertical="center" wrapText="1"/>
    </xf>
    <xf numFmtId="0" fontId="61" fillId="0" borderId="17" xfId="312" applyNumberFormat="1" applyFont="1" applyBorder="1" applyAlignment="1">
      <alignment horizontal="right" vertical="center" wrapText="1"/>
    </xf>
    <xf numFmtId="3" fontId="40" fillId="0" borderId="0" xfId="312" applyNumberFormat="1" applyFont="1" applyAlignment="1">
      <alignment horizontal="right"/>
    </xf>
    <xf numFmtId="180" fontId="61" fillId="0" borderId="17" xfId="312" applyNumberFormat="1" applyFont="1" applyBorder="1" applyAlignment="1" applyProtection="1">
      <alignment horizontal="right" vertical="center" wrapText="1"/>
    </xf>
    <xf numFmtId="0" fontId="62" fillId="0" borderId="0" xfId="0" applyFont="1"/>
    <xf numFmtId="0" fontId="61" fillId="0" borderId="0" xfId="0" applyFont="1" applyAlignment="1"/>
    <xf numFmtId="0" fontId="61" fillId="0" borderId="0" xfId="0" applyFont="1"/>
    <xf numFmtId="14" fontId="61" fillId="0" borderId="0" xfId="0" applyNumberFormat="1" applyFont="1" applyAlignment="1">
      <alignment horizontal="left"/>
    </xf>
    <xf numFmtId="2" fontId="61" fillId="0" borderId="17" xfId="312" applyNumberFormat="1" applyFont="1" applyBorder="1" applyAlignment="1">
      <alignment horizontal="center" vertical="center" wrapText="1"/>
    </xf>
    <xf numFmtId="0" fontId="61" fillId="0" borderId="17" xfId="312" applyNumberFormat="1" applyFont="1" applyBorder="1" applyAlignment="1">
      <alignment horizontal="center" vertical="center" wrapText="1"/>
    </xf>
    <xf numFmtId="0" fontId="64" fillId="0" borderId="29" xfId="0" applyFont="1" applyBorder="1" applyAlignment="1">
      <alignment horizontal="center"/>
    </xf>
    <xf numFmtId="181" fontId="64" fillId="0" borderId="29" xfId="382" applyNumberFormat="1" applyFont="1" applyBorder="1" applyAlignment="1" applyProtection="1">
      <alignment horizontal="center"/>
    </xf>
    <xf numFmtId="17" fontId="55" fillId="0" borderId="0" xfId="0" applyNumberFormat="1" applyFont="1"/>
    <xf numFmtId="0" fontId="65" fillId="0" borderId="0" xfId="0" applyFont="1" applyAlignment="1"/>
    <xf numFmtId="0" fontId="65" fillId="0" borderId="0" xfId="0" applyFont="1"/>
    <xf numFmtId="49" fontId="66" fillId="0" borderId="19" xfId="232" applyNumberFormat="1" applyFont="1" applyBorder="1" applyAlignment="1">
      <alignment horizontal="center" vertical="center" wrapText="1"/>
    </xf>
    <xf numFmtId="0" fontId="66" fillId="0" borderId="17" xfId="232" applyFont="1" applyBorder="1" applyAlignment="1">
      <alignment horizontal="justify" vertical="center" wrapText="1"/>
    </xf>
    <xf numFmtId="183" fontId="66" fillId="25" borderId="17" xfId="379" applyNumberFormat="1" applyFont="1" applyFill="1" applyBorder="1" applyAlignment="1" applyProtection="1">
      <alignment horizontal="center" vertical="center" wrapText="1"/>
    </xf>
    <xf numFmtId="183" fontId="66" fillId="0" borderId="18" xfId="379" applyNumberFormat="1" applyFont="1" applyFill="1" applyBorder="1" applyAlignment="1" applyProtection="1">
      <alignment horizontal="center" vertical="center" wrapText="1"/>
    </xf>
    <xf numFmtId="0" fontId="66" fillId="0" borderId="17" xfId="232" applyFont="1" applyBorder="1" applyAlignment="1">
      <alignment horizontal="center" vertical="center" wrapText="1"/>
    </xf>
    <xf numFmtId="49" fontId="58" fillId="0" borderId="20" xfId="232" applyNumberFormat="1" applyFont="1" applyBorder="1" applyAlignment="1">
      <alignment horizontal="center" vertical="center" wrapText="1"/>
    </xf>
    <xf numFmtId="3" fontId="58" fillId="0" borderId="17" xfId="232" applyNumberFormat="1" applyFont="1" applyBorder="1" applyAlignment="1">
      <alignment horizontal="center" vertical="center" wrapText="1"/>
    </xf>
    <xf numFmtId="0" fontId="2" fillId="0" borderId="0" xfId="246"/>
    <xf numFmtId="0" fontId="55" fillId="0" borderId="0" xfId="246" applyFont="1" applyAlignment="1"/>
    <xf numFmtId="0" fontId="55" fillId="0" borderId="0" xfId="246" applyFont="1"/>
    <xf numFmtId="14" fontId="55" fillId="0" borderId="0" xfId="246" applyNumberFormat="1" applyFont="1"/>
    <xf numFmtId="43" fontId="58" fillId="0" borderId="17" xfId="384" applyFont="1" applyBorder="1" applyAlignment="1">
      <alignment horizontal="justify" vertical="center" wrapText="1"/>
    </xf>
    <xf numFmtId="0" fontId="58" fillId="0" borderId="19" xfId="232" applyNumberFormat="1" applyFont="1" applyBorder="1" applyAlignment="1">
      <alignment horizontal="center" vertical="center" wrapText="1"/>
    </xf>
    <xf numFmtId="185" fontId="55" fillId="0" borderId="31" xfId="385" applyNumberFormat="1" applyFont="1" applyBorder="1" applyAlignment="1" applyProtection="1">
      <alignment horizontal="center" vertical="center"/>
      <protection locked="0"/>
    </xf>
    <xf numFmtId="6" fontId="58" fillId="0" borderId="17" xfId="232" applyNumberFormat="1" applyFont="1" applyBorder="1" applyAlignment="1">
      <alignment horizontal="center" vertical="center" wrapText="1"/>
    </xf>
    <xf numFmtId="49" fontId="58" fillId="24" borderId="19" xfId="232" applyNumberFormat="1" applyFont="1" applyFill="1" applyBorder="1" applyAlignment="1">
      <alignment horizontal="center" vertical="center" wrapText="1"/>
    </xf>
    <xf numFmtId="0" fontId="58" fillId="24" borderId="17" xfId="232" applyFont="1" applyFill="1" applyBorder="1" applyAlignment="1">
      <alignment horizontal="justify" vertical="center" wrapText="1"/>
    </xf>
    <xf numFmtId="4" fontId="58" fillId="0" borderId="17" xfId="232" applyNumberFormat="1" applyFont="1" applyBorder="1" applyAlignment="1">
      <alignment horizontal="justify" vertical="center" wrapText="1"/>
    </xf>
    <xf numFmtId="49" fontId="61" fillId="0" borderId="32" xfId="386" applyNumberFormat="1" applyFont="1" applyBorder="1" applyAlignment="1">
      <alignment horizontal="center" vertical="center" wrapText="1"/>
    </xf>
    <xf numFmtId="0" fontId="61" fillId="0" borderId="33" xfId="386" applyFont="1" applyBorder="1" applyAlignment="1">
      <alignment horizontal="center" vertical="center" wrapText="1"/>
    </xf>
    <xf numFmtId="180" fontId="61" fillId="0" borderId="33" xfId="387" applyNumberFormat="1" applyFont="1" applyBorder="1" applyAlignment="1" applyProtection="1">
      <alignment horizontal="left" vertical="top" wrapText="1"/>
    </xf>
    <xf numFmtId="180" fontId="61" fillId="0" borderId="33" xfId="387" applyNumberFormat="1" applyFont="1" applyBorder="1" applyAlignment="1" applyProtection="1">
      <alignment vertical="center" wrapText="1"/>
    </xf>
    <xf numFmtId="180" fontId="61" fillId="0" borderId="34" xfId="387" applyNumberFormat="1" applyFont="1" applyBorder="1" applyAlignment="1" applyProtection="1">
      <alignment vertical="center" wrapText="1"/>
    </xf>
    <xf numFmtId="44" fontId="60" fillId="0" borderId="33" xfId="383" applyBorder="1" applyAlignment="1">
      <alignment horizontal="center" vertical="center" wrapText="1"/>
    </xf>
    <xf numFmtId="0" fontId="58" fillId="0" borderId="17" xfId="232" applyNumberFormat="1" applyFont="1" applyBorder="1" applyAlignment="1">
      <alignment horizontal="justify" vertical="center" wrapText="1"/>
    </xf>
    <xf numFmtId="186" fontId="67" fillId="24" borderId="35" xfId="383" applyNumberFormat="1" applyFont="1" applyFill="1" applyBorder="1" applyAlignment="1">
      <alignment horizontal="center" vertical="center"/>
    </xf>
    <xf numFmtId="186" fontId="67" fillId="24" borderId="31" xfId="382" applyNumberFormat="1" applyFont="1" applyFill="1" applyBorder="1" applyAlignment="1">
      <alignment horizontal="center" vertical="center"/>
    </xf>
    <xf numFmtId="44" fontId="67" fillId="0" borderId="17" xfId="383" applyFont="1" applyBorder="1" applyAlignment="1">
      <alignment horizontal="justify" vertical="center" wrapText="1"/>
    </xf>
    <xf numFmtId="0" fontId="67" fillId="0" borderId="17" xfId="232" applyFont="1" applyBorder="1" applyAlignment="1">
      <alignment horizontal="center" vertical="center" wrapText="1"/>
    </xf>
    <xf numFmtId="0" fontId="2" fillId="0" borderId="0" xfId="0" applyFont="1" applyAlignment="1"/>
    <xf numFmtId="0" fontId="69" fillId="0" borderId="0" xfId="0" applyFont="1"/>
    <xf numFmtId="3" fontId="0" fillId="0" borderId="0" xfId="0" applyNumberFormat="1"/>
    <xf numFmtId="17" fontId="55" fillId="0" borderId="0" xfId="0" applyNumberFormat="1" applyFont="1" applyAlignment="1">
      <alignment horizontal="left"/>
    </xf>
    <xf numFmtId="43" fontId="58" fillId="0" borderId="17" xfId="382" applyFont="1" applyBorder="1" applyAlignment="1">
      <alignment horizontal="justify" vertical="center" wrapText="1"/>
    </xf>
    <xf numFmtId="0" fontId="58" fillId="8" borderId="19" xfId="232" applyFont="1" applyFill="1" applyBorder="1" applyAlignment="1">
      <alignment horizontal="center" vertical="center" wrapText="1"/>
    </xf>
    <xf numFmtId="0" fontId="58" fillId="8" borderId="17" xfId="232" applyFont="1" applyFill="1" applyBorder="1" applyAlignment="1">
      <alignment horizontal="center" vertical="center" wrapText="1"/>
    </xf>
    <xf numFmtId="0" fontId="58" fillId="8" borderId="18" xfId="232" applyFont="1" applyFill="1" applyBorder="1" applyAlignment="1">
      <alignment horizontal="center" vertical="center" wrapText="1"/>
    </xf>
    <xf numFmtId="0" fontId="58" fillId="0" borderId="17" xfId="232" applyFont="1" applyBorder="1" applyAlignment="1">
      <alignment horizontal="justify" vertical="center" wrapText="1"/>
    </xf>
    <xf numFmtId="180" fontId="58" fillId="0" borderId="17" xfId="379" applyNumberFormat="1" applyFont="1" applyFill="1" applyBorder="1" applyAlignment="1" applyProtection="1">
      <alignment horizontal="right" vertical="center" wrapText="1"/>
    </xf>
    <xf numFmtId="180" fontId="58" fillId="0" borderId="18" xfId="379" applyNumberFormat="1" applyFont="1" applyFill="1" applyBorder="1" applyAlignment="1" applyProtection="1">
      <alignment horizontal="right" vertical="center" wrapText="1"/>
    </xf>
    <xf numFmtId="8" fontId="58" fillId="0" borderId="17" xfId="232" applyNumberFormat="1" applyFont="1" applyBorder="1" applyAlignment="1">
      <alignment horizontal="center" vertical="center" wrapText="1"/>
    </xf>
    <xf numFmtId="0" fontId="55" fillId="0" borderId="31" xfId="232" applyFont="1" applyBorder="1" applyAlignment="1">
      <alignment horizontal="left" vertical="center" wrapText="1"/>
    </xf>
    <xf numFmtId="0" fontId="55" fillId="0" borderId="31" xfId="232" applyFont="1" applyBorder="1" applyAlignment="1">
      <alignment horizontal="right" vertical="center" wrapText="1"/>
    </xf>
    <xf numFmtId="180" fontId="55" fillId="0" borderId="31" xfId="379" applyNumberFormat="1" applyFont="1" applyFill="1" applyBorder="1" applyAlignment="1" applyProtection="1">
      <alignment horizontal="right" vertical="center" wrapText="1"/>
    </xf>
    <xf numFmtId="0" fontId="55" fillId="0" borderId="31" xfId="232" applyNumberFormat="1" applyFont="1" applyBorder="1" applyAlignment="1">
      <alignment horizontal="left" vertical="center" wrapText="1"/>
    </xf>
    <xf numFmtId="185" fontId="55" fillId="0" borderId="31" xfId="385" applyNumberFormat="1" applyFont="1" applyBorder="1" applyAlignment="1" applyProtection="1">
      <alignment horizontal="right" vertical="center"/>
      <protection locked="0"/>
    </xf>
    <xf numFmtId="49" fontId="70" fillId="0" borderId="19" xfId="232" applyNumberFormat="1" applyFont="1" applyBorder="1" applyAlignment="1">
      <alignment horizontal="center" vertical="center" wrapText="1"/>
    </xf>
    <xf numFmtId="0" fontId="70" fillId="0" borderId="17" xfId="232" applyFont="1" applyBorder="1" applyAlignment="1">
      <alignment horizontal="justify" vertical="center" wrapText="1"/>
    </xf>
    <xf numFmtId="180" fontId="70" fillId="0" borderId="17" xfId="379" applyNumberFormat="1" applyFont="1" applyFill="1" applyBorder="1" applyAlignment="1" applyProtection="1">
      <alignment horizontal="center" vertical="center" wrapText="1"/>
    </xf>
    <xf numFmtId="180" fontId="70" fillId="0" borderId="18" xfId="379" applyNumberFormat="1" applyFont="1" applyFill="1" applyBorder="1" applyAlignment="1" applyProtection="1">
      <alignment horizontal="center" vertical="center" wrapText="1"/>
    </xf>
    <xf numFmtId="187" fontId="70" fillId="0" borderId="17" xfId="232" applyNumberFormat="1" applyFont="1" applyBorder="1" applyAlignment="1">
      <alignment horizontal="justify" vertical="center" wrapText="1"/>
    </xf>
    <xf numFmtId="0" fontId="58" fillId="8" borderId="37" xfId="232" applyFont="1" applyFill="1" applyBorder="1" applyAlignment="1">
      <alignment horizontal="center" vertical="center" wrapText="1"/>
    </xf>
    <xf numFmtId="0" fontId="58" fillId="8" borderId="38" xfId="232" applyFont="1" applyFill="1" applyBorder="1" applyAlignment="1">
      <alignment horizontal="center" vertical="center" wrapText="1"/>
    </xf>
    <xf numFmtId="0" fontId="58" fillId="8" borderId="15" xfId="232" applyFont="1" applyFill="1" applyBorder="1" applyAlignment="1">
      <alignment horizontal="center" vertical="center" wrapText="1"/>
    </xf>
    <xf numFmtId="49" fontId="58" fillId="0" borderId="39" xfId="232" applyNumberFormat="1" applyFont="1" applyBorder="1" applyAlignment="1">
      <alignment horizontal="center" vertical="center" wrapText="1"/>
    </xf>
    <xf numFmtId="0" fontId="58" fillId="0" borderId="36" xfId="232" applyFont="1" applyBorder="1" applyAlignment="1">
      <alignment horizontal="justify" vertical="center" wrapText="1"/>
    </xf>
    <xf numFmtId="180" fontId="58" fillId="0" borderId="36" xfId="379" applyNumberFormat="1" applyFont="1" applyFill="1" applyBorder="1" applyAlignment="1" applyProtection="1">
      <alignment horizontal="center" vertical="center" wrapText="1"/>
    </xf>
    <xf numFmtId="180" fontId="58" fillId="0" borderId="40" xfId="379" applyNumberFormat="1" applyFont="1" applyFill="1" applyBorder="1" applyAlignment="1" applyProtection="1">
      <alignment horizontal="center" vertical="center" wrapText="1"/>
    </xf>
    <xf numFmtId="49" fontId="70" fillId="0" borderId="31" xfId="312" applyNumberFormat="1" applyFont="1" applyBorder="1" applyAlignment="1">
      <alignment horizontal="center" vertical="center" wrapText="1"/>
    </xf>
    <xf numFmtId="0" fontId="71" fillId="0" borderId="31" xfId="312" applyNumberFormat="1" applyFont="1" applyBorder="1" applyAlignment="1">
      <alignment horizontal="justify" vertical="center" wrapText="1"/>
    </xf>
    <xf numFmtId="0" fontId="70" fillId="0" borderId="31" xfId="312" applyNumberFormat="1" applyFont="1" applyBorder="1" applyAlignment="1">
      <alignment vertical="center" wrapText="1"/>
    </xf>
    <xf numFmtId="180" fontId="70" fillId="0" borderId="31" xfId="312" applyNumberFormat="1" applyFont="1" applyBorder="1" applyAlignment="1" applyProtection="1">
      <alignment horizontal="center" vertical="center" wrapText="1"/>
    </xf>
    <xf numFmtId="187" fontId="70" fillId="0" borderId="31" xfId="312" applyNumberFormat="1" applyFont="1" applyBorder="1" applyAlignment="1">
      <alignment horizontal="center" vertical="center" wrapText="1"/>
    </xf>
    <xf numFmtId="188" fontId="61" fillId="0" borderId="0" xfId="0" applyNumberFormat="1" applyFont="1"/>
    <xf numFmtId="49" fontId="70" fillId="0" borderId="41" xfId="0" applyNumberFormat="1" applyFont="1" applyBorder="1" applyAlignment="1">
      <alignment horizontal="right" vertical="center" wrapText="1"/>
    </xf>
    <xf numFmtId="0" fontId="70" fillId="0" borderId="42" xfId="0" applyFont="1" applyBorder="1" applyAlignment="1">
      <alignment horizontal="right" vertical="center" wrapText="1"/>
    </xf>
    <xf numFmtId="180" fontId="70" fillId="0" borderId="42" xfId="0" applyNumberFormat="1" applyFont="1" applyBorder="1" applyAlignment="1" applyProtection="1">
      <alignment horizontal="right" vertical="center" wrapText="1"/>
    </xf>
    <xf numFmtId="180" fontId="70" fillId="0" borderId="43" xfId="0" applyNumberFormat="1" applyFont="1" applyBorder="1" applyAlignment="1" applyProtection="1">
      <alignment horizontal="right" vertical="center" wrapText="1"/>
    </xf>
    <xf numFmtId="0" fontId="70" fillId="0" borderId="42" xfId="0" applyFont="1" applyBorder="1" applyAlignment="1">
      <alignment horizontal="center" vertical="center" wrapText="1"/>
    </xf>
    <xf numFmtId="49" fontId="58" fillId="0" borderId="44" xfId="232" applyNumberFormat="1" applyFont="1" applyBorder="1" applyAlignment="1">
      <alignment horizontal="center" vertical="center" wrapText="1"/>
    </xf>
    <xf numFmtId="0" fontId="58" fillId="0" borderId="45" xfId="232" applyFont="1" applyBorder="1" applyAlignment="1">
      <alignment horizontal="justify" vertical="center" wrapText="1"/>
    </xf>
    <xf numFmtId="0" fontId="58" fillId="0" borderId="45" xfId="232" applyFont="1" applyBorder="1" applyAlignment="1">
      <alignment horizontal="center" vertical="center" wrapText="1"/>
    </xf>
    <xf numFmtId="180" fontId="58" fillId="0" borderId="45" xfId="379" applyNumberFormat="1" applyFont="1" applyFill="1" applyBorder="1" applyAlignment="1" applyProtection="1">
      <alignment horizontal="center" vertical="center" wrapText="1"/>
    </xf>
    <xf numFmtId="180" fontId="58" fillId="0" borderId="46" xfId="379" applyNumberFormat="1" applyFont="1" applyFill="1" applyBorder="1" applyAlignment="1" applyProtection="1">
      <alignment horizontal="center" vertical="center" wrapText="1"/>
    </xf>
    <xf numFmtId="2" fontId="58" fillId="0" borderId="45" xfId="232" applyNumberFormat="1" applyFont="1" applyBorder="1" applyAlignment="1">
      <alignment horizontal="center" vertical="center" wrapText="1"/>
    </xf>
    <xf numFmtId="180" fontId="55" fillId="0" borderId="48" xfId="379" applyNumberFormat="1" applyFont="1" applyFill="1" applyBorder="1" applyAlignment="1" applyProtection="1">
      <alignment horizontal="right" vertical="center" wrapText="1"/>
    </xf>
    <xf numFmtId="180" fontId="55" fillId="0" borderId="47" xfId="379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58" fillId="8" borderId="47" xfId="232" applyFont="1" applyFill="1" applyBorder="1" applyAlignment="1">
      <alignment horizontal="center" vertical="center" wrapText="1"/>
    </xf>
    <xf numFmtId="49" fontId="58" fillId="0" borderId="47" xfId="232" applyNumberFormat="1" applyFont="1" applyBorder="1" applyAlignment="1">
      <alignment horizontal="center" vertical="center" wrapText="1"/>
    </xf>
    <xf numFmtId="0" fontId="58" fillId="0" borderId="47" xfId="232" applyFont="1" applyBorder="1" applyAlignment="1">
      <alignment horizontal="justify" vertical="center" wrapText="1"/>
    </xf>
    <xf numFmtId="180" fontId="58" fillId="0" borderId="47" xfId="379" applyNumberFormat="1" applyFont="1" applyFill="1" applyBorder="1" applyAlignment="1" applyProtection="1">
      <alignment horizontal="center" vertical="center" wrapText="1"/>
    </xf>
    <xf numFmtId="49" fontId="58" fillId="0" borderId="47" xfId="232" applyNumberFormat="1" applyFont="1" applyBorder="1" applyAlignment="1">
      <alignment horizontal="justify" vertical="center" wrapText="1"/>
    </xf>
    <xf numFmtId="180" fontId="57" fillId="8" borderId="47" xfId="379" applyNumberFormat="1" applyFont="1" applyFill="1" applyBorder="1" applyAlignment="1" applyProtection="1">
      <alignment horizontal="center" vertical="center" wrapText="1"/>
    </xf>
    <xf numFmtId="2" fontId="58" fillId="0" borderId="47" xfId="232" applyNumberFormat="1" applyFont="1" applyBorder="1" applyAlignment="1">
      <alignment horizontal="center" vertical="center" wrapText="1"/>
    </xf>
    <xf numFmtId="0" fontId="55" fillId="0" borderId="0" xfId="0" applyFont="1" applyAlignment="1">
      <alignment vertical="center"/>
    </xf>
    <xf numFmtId="0" fontId="55" fillId="8" borderId="61" xfId="232" applyFont="1" applyFill="1" applyBorder="1" applyAlignment="1">
      <alignment horizontal="center" vertical="center" wrapText="1"/>
    </xf>
    <xf numFmtId="0" fontId="55" fillId="8" borderId="62" xfId="232" applyFont="1" applyFill="1" applyBorder="1" applyAlignment="1">
      <alignment horizontal="center" vertical="center" wrapText="1"/>
    </xf>
    <xf numFmtId="49" fontId="55" fillId="0" borderId="63" xfId="232" applyNumberFormat="1" applyFont="1" applyBorder="1" applyAlignment="1">
      <alignment horizontal="left" vertical="center" wrapText="1"/>
    </xf>
    <xf numFmtId="0" fontId="55" fillId="0" borderId="47" xfId="232" applyFont="1" applyBorder="1" applyAlignment="1">
      <alignment horizontal="left" vertical="center" wrapText="1"/>
    </xf>
    <xf numFmtId="3" fontId="55" fillId="0" borderId="47" xfId="232" applyNumberFormat="1" applyFont="1" applyBorder="1" applyAlignment="1">
      <alignment horizontal="right" vertical="center" wrapText="1"/>
    </xf>
    <xf numFmtId="0" fontId="55" fillId="0" borderId="47" xfId="232" applyFont="1" applyBorder="1" applyAlignment="1">
      <alignment horizontal="right" vertical="center" wrapText="1"/>
    </xf>
    <xf numFmtId="180" fontId="56" fillId="8" borderId="65" xfId="379" applyNumberFormat="1" applyFont="1" applyFill="1" applyBorder="1" applyAlignment="1" applyProtection="1">
      <alignment horizontal="right" vertical="center" wrapText="1"/>
    </xf>
    <xf numFmtId="180" fontId="56" fillId="8" borderId="65" xfId="379" applyNumberFormat="1" applyFont="1" applyFill="1" applyBorder="1" applyAlignment="1" applyProtection="1">
      <alignment horizontal="center" vertical="center" wrapText="1"/>
    </xf>
    <xf numFmtId="180" fontId="56" fillId="8" borderId="66" xfId="379" applyNumberFormat="1" applyFont="1" applyFill="1" applyBorder="1" applyAlignment="1" applyProtection="1">
      <alignment horizontal="center" vertical="center" wrapText="1"/>
    </xf>
    <xf numFmtId="0" fontId="58" fillId="8" borderId="44" xfId="232" applyFont="1" applyFill="1" applyBorder="1" applyAlignment="1">
      <alignment horizontal="center" vertical="center" wrapText="1"/>
    </xf>
    <xf numFmtId="0" fontId="58" fillId="8" borderId="45" xfId="232" applyFont="1" applyFill="1" applyBorder="1" applyAlignment="1">
      <alignment horizontal="center" vertical="center" wrapText="1"/>
    </xf>
    <xf numFmtId="0" fontId="58" fillId="8" borderId="46" xfId="232" applyFont="1" applyFill="1" applyBorder="1" applyAlignment="1">
      <alignment horizontal="center" vertical="center" wrapText="1"/>
    </xf>
    <xf numFmtId="0" fontId="58" fillId="0" borderId="45" xfId="232" applyFont="1" applyBorder="1" applyAlignment="1">
      <alignment horizontal="right" vertical="center" wrapText="1"/>
    </xf>
    <xf numFmtId="180" fontId="58" fillId="0" borderId="45" xfId="379" applyNumberFormat="1" applyFont="1" applyFill="1" applyBorder="1" applyAlignment="1" applyProtection="1">
      <alignment horizontal="right" vertical="center" wrapText="1"/>
    </xf>
    <xf numFmtId="49" fontId="58" fillId="0" borderId="44" xfId="232" applyNumberFormat="1" applyFont="1" applyBorder="1" applyAlignment="1">
      <alignment horizontal="justify" vertical="center" wrapText="1"/>
    </xf>
    <xf numFmtId="180" fontId="57" fillId="8" borderId="45" xfId="379" applyNumberFormat="1" applyFont="1" applyFill="1" applyBorder="1" applyAlignment="1" applyProtection="1">
      <alignment horizontal="center" vertical="center" wrapText="1"/>
    </xf>
    <xf numFmtId="4" fontId="58" fillId="0" borderId="45" xfId="232" applyNumberFormat="1" applyFont="1" applyBorder="1" applyAlignment="1">
      <alignment horizontal="right" vertical="center" wrapText="1"/>
    </xf>
    <xf numFmtId="0" fontId="55" fillId="8" borderId="38" xfId="232" applyFont="1" applyFill="1" applyBorder="1" applyAlignment="1">
      <alignment horizontal="center" vertical="center" wrapText="1"/>
    </xf>
    <xf numFmtId="180" fontId="55" fillId="0" borderId="67" xfId="379" applyNumberFormat="1" applyFont="1" applyFill="1" applyBorder="1" applyAlignment="1" applyProtection="1">
      <alignment horizontal="right" vertical="center" wrapText="1"/>
    </xf>
    <xf numFmtId="0" fontId="56" fillId="0" borderId="0" xfId="0" applyFont="1" applyAlignment="1">
      <alignment horizontal="center"/>
    </xf>
    <xf numFmtId="0" fontId="55" fillId="8" borderId="64" xfId="232" applyFont="1" applyFill="1" applyBorder="1" applyAlignment="1">
      <alignment horizontal="center" vertical="center" wrapText="1"/>
    </xf>
    <xf numFmtId="0" fontId="55" fillId="8" borderId="65" xfId="232" applyFont="1" applyFill="1" applyBorder="1" applyAlignment="1">
      <alignment horizontal="center" vertical="center" wrapText="1"/>
    </xf>
    <xf numFmtId="0" fontId="56" fillId="0" borderId="0" xfId="232" applyFont="1" applyBorder="1" applyAlignment="1">
      <alignment horizontal="left" vertical="center" wrapText="1"/>
    </xf>
    <xf numFmtId="0" fontId="55" fillId="8" borderId="58" xfId="232" applyFont="1" applyFill="1" applyBorder="1" applyAlignment="1">
      <alignment horizontal="center" vertical="center" wrapText="1"/>
    </xf>
    <xf numFmtId="0" fontId="55" fillId="8" borderId="59" xfId="232" applyFont="1" applyFill="1" applyBorder="1" applyAlignment="1">
      <alignment horizontal="center" vertical="center" wrapText="1"/>
    </xf>
    <xf numFmtId="0" fontId="55" fillId="8" borderId="20" xfId="232" applyFont="1" applyFill="1" applyBorder="1" applyAlignment="1">
      <alignment horizontal="center" vertical="center" wrapText="1"/>
    </xf>
    <xf numFmtId="0" fontId="55" fillId="8" borderId="45" xfId="232" applyFont="1" applyFill="1" applyBorder="1" applyAlignment="1">
      <alignment horizontal="center" vertical="center" wrapText="1"/>
    </xf>
    <xf numFmtId="0" fontId="55" fillId="8" borderId="60" xfId="232" applyFont="1" applyFill="1" applyBorder="1" applyAlignment="1">
      <alignment horizontal="center" vertical="center" wrapText="1"/>
    </xf>
    <xf numFmtId="0" fontId="55" fillId="8" borderId="38" xfId="232" applyFont="1" applyFill="1" applyBorder="1" applyAlignment="1">
      <alignment horizontal="center" vertical="center" wrapText="1"/>
    </xf>
    <xf numFmtId="0" fontId="55" fillId="8" borderId="21" xfId="232" applyFont="1" applyFill="1" applyBorder="1" applyAlignment="1">
      <alignment horizontal="center" vertical="center" wrapText="1"/>
    </xf>
    <xf numFmtId="0" fontId="58" fillId="0" borderId="19" xfId="232" applyFont="1" applyBorder="1" applyAlignment="1">
      <alignment horizontal="justify" vertical="center" wrapText="1"/>
    </xf>
    <xf numFmtId="0" fontId="58" fillId="0" borderId="17" xfId="232" applyFont="1" applyBorder="1" applyAlignment="1">
      <alignment horizontal="justify" vertical="center" wrapText="1"/>
    </xf>
    <xf numFmtId="0" fontId="58" fillId="0" borderId="18" xfId="232" applyFont="1" applyBorder="1" applyAlignment="1">
      <alignment horizontal="left" vertical="center" wrapText="1"/>
    </xf>
    <xf numFmtId="0" fontId="58" fillId="0" borderId="22" xfId="232" applyFont="1" applyBorder="1" applyAlignment="1">
      <alignment horizontal="left" vertical="center" wrapText="1"/>
    </xf>
    <xf numFmtId="0" fontId="58" fillId="0" borderId="17" xfId="232" applyFont="1" applyBorder="1" applyAlignment="1">
      <alignment horizontal="left" vertical="center" wrapText="1"/>
    </xf>
    <xf numFmtId="0" fontId="58" fillId="8" borderId="19" xfId="232" applyFont="1" applyFill="1" applyBorder="1" applyAlignment="1">
      <alignment horizontal="center" vertical="center" wrapText="1"/>
    </xf>
    <xf numFmtId="0" fontId="58" fillId="8" borderId="17" xfId="232" applyFont="1" applyFill="1" applyBorder="1" applyAlignment="1">
      <alignment horizontal="center" vertical="center" wrapText="1"/>
    </xf>
    <xf numFmtId="0" fontId="58" fillId="8" borderId="18" xfId="232" applyFont="1" applyFill="1" applyBorder="1" applyAlignment="1">
      <alignment horizontal="center" vertical="center" wrapText="1"/>
    </xf>
    <xf numFmtId="0" fontId="57" fillId="0" borderId="0" xfId="232" applyFont="1" applyBorder="1" applyAlignment="1">
      <alignment horizontal="left" vertical="center" wrapText="1"/>
    </xf>
    <xf numFmtId="0" fontId="58" fillId="0" borderId="0" xfId="232" applyFont="1" applyBorder="1" applyAlignment="1">
      <alignment horizontal="left" vertical="center" wrapText="1"/>
    </xf>
    <xf numFmtId="0" fontId="58" fillId="0" borderId="25" xfId="232" applyFont="1" applyBorder="1" applyAlignment="1">
      <alignment horizontal="left" vertical="center" wrapText="1"/>
    </xf>
    <xf numFmtId="0" fontId="58" fillId="0" borderId="26" xfId="232" applyFont="1" applyBorder="1" applyAlignment="1">
      <alignment horizontal="left" vertical="center" wrapText="1"/>
    </xf>
    <xf numFmtId="0" fontId="58" fillId="0" borderId="27" xfId="232" applyFont="1" applyBorder="1" applyAlignment="1">
      <alignment horizontal="left" vertical="center" wrapText="1"/>
    </xf>
    <xf numFmtId="0" fontId="58" fillId="0" borderId="21" xfId="232" applyFont="1" applyBorder="1" applyAlignment="1">
      <alignment horizontal="left" vertical="center" wrapText="1"/>
    </xf>
    <xf numFmtId="0" fontId="58" fillId="0" borderId="23" xfId="232" applyFont="1" applyBorder="1" applyAlignment="1">
      <alignment horizontal="left" vertical="center" wrapText="1"/>
    </xf>
    <xf numFmtId="0" fontId="58" fillId="0" borderId="17" xfId="232" applyFont="1" applyBorder="1" applyAlignment="1">
      <alignment horizontal="center" vertical="center" wrapText="1"/>
    </xf>
    <xf numFmtId="0" fontId="58" fillId="0" borderId="21" xfId="232" applyFont="1" applyBorder="1" applyAlignment="1">
      <alignment horizontal="center" vertical="center" wrapText="1"/>
    </xf>
    <xf numFmtId="0" fontId="61" fillId="0" borderId="30" xfId="312" applyNumberFormat="1" applyFont="1" applyFill="1" applyBorder="1" applyAlignment="1" applyProtection="1">
      <alignment horizontal="center" vertical="center" wrapText="1"/>
    </xf>
    <xf numFmtId="0" fontId="58" fillId="0" borderId="18" xfId="232" applyFont="1" applyBorder="1" applyAlignment="1">
      <alignment vertical="center" wrapText="1"/>
    </xf>
    <xf numFmtId="0" fontId="58" fillId="24" borderId="18" xfId="232" applyFont="1" applyFill="1" applyBorder="1" applyAlignment="1">
      <alignment vertical="center" wrapText="1"/>
    </xf>
    <xf numFmtId="0" fontId="61" fillId="0" borderId="17" xfId="312" applyNumberFormat="1" applyFont="1" applyBorder="1" applyAlignment="1">
      <alignment horizontal="left" vertical="center" wrapText="1"/>
    </xf>
    <xf numFmtId="0" fontId="61" fillId="0" borderId="17" xfId="312" applyNumberFormat="1" applyFont="1" applyBorder="1" applyAlignment="1">
      <alignment horizontal="center" vertical="center" wrapText="1"/>
    </xf>
    <xf numFmtId="0" fontId="63" fillId="0" borderId="29" xfId="0" applyFont="1" applyBorder="1" applyAlignment="1">
      <alignment horizontal="center"/>
    </xf>
    <xf numFmtId="182" fontId="63" fillId="0" borderId="29" xfId="382" applyNumberFormat="1" applyFont="1" applyBorder="1" applyAlignment="1" applyProtection="1">
      <alignment horizontal="center" vertical="center"/>
    </xf>
    <xf numFmtId="0" fontId="58" fillId="0" borderId="22" xfId="232" applyFont="1" applyBorder="1" applyAlignment="1">
      <alignment vertical="center" wrapText="1"/>
    </xf>
    <xf numFmtId="0" fontId="58" fillId="0" borderId="17" xfId="232" applyFont="1" applyBorder="1" applyAlignment="1">
      <alignment vertical="center" wrapText="1"/>
    </xf>
    <xf numFmtId="0" fontId="66" fillId="0" borderId="18" xfId="232" applyFont="1" applyFill="1" applyBorder="1" applyAlignment="1">
      <alignment horizontal="left" vertical="center" wrapText="1"/>
    </xf>
    <xf numFmtId="0" fontId="66" fillId="0" borderId="18" xfId="232" applyFont="1" applyFill="1" applyBorder="1" applyAlignment="1">
      <alignment horizontal="center" vertical="center" wrapText="1"/>
    </xf>
    <xf numFmtId="0" fontId="58" fillId="0" borderId="18" xfId="232" applyFont="1" applyBorder="1" applyAlignment="1">
      <alignment horizontal="center" vertical="center" wrapText="1"/>
    </xf>
    <xf numFmtId="0" fontId="58" fillId="0" borderId="22" xfId="232" applyFont="1" applyBorder="1" applyAlignment="1">
      <alignment horizontal="center" vertical="center" wrapText="1"/>
    </xf>
    <xf numFmtId="0" fontId="58" fillId="0" borderId="47" xfId="232" applyFont="1" applyBorder="1" applyAlignment="1">
      <alignment horizontal="center" vertical="center" wrapText="1"/>
    </xf>
    <xf numFmtId="0" fontId="58" fillId="0" borderId="47" xfId="232" applyFont="1" applyBorder="1" applyAlignment="1">
      <alignment horizontal="justify" vertical="center"/>
    </xf>
    <xf numFmtId="0" fontId="0" fillId="0" borderId="47" xfId="0" applyBorder="1" applyAlignment="1">
      <alignment horizontal="justify" vertical="center"/>
    </xf>
    <xf numFmtId="0" fontId="56" fillId="0" borderId="0" xfId="0" applyFont="1" applyAlignment="1">
      <alignment horizontal="center" vertical="center"/>
    </xf>
    <xf numFmtId="0" fontId="58" fillId="8" borderId="47" xfId="232" applyFont="1" applyFill="1" applyBorder="1" applyAlignment="1">
      <alignment horizontal="center" vertical="center" wrapText="1"/>
    </xf>
    <xf numFmtId="0" fontId="58" fillId="0" borderId="47" xfId="232" applyFont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58" fillId="0" borderId="51" xfId="232" applyFont="1" applyBorder="1" applyAlignment="1">
      <alignment horizontal="left" vertical="center" wrapText="1"/>
    </xf>
    <xf numFmtId="0" fontId="58" fillId="0" borderId="52" xfId="232" applyFont="1" applyBorder="1" applyAlignment="1">
      <alignment horizontal="left" vertical="center" wrapText="1"/>
    </xf>
    <xf numFmtId="0" fontId="58" fillId="0" borderId="53" xfId="232" applyFont="1" applyBorder="1" applyAlignment="1">
      <alignment horizontal="left" vertical="center" wrapText="1"/>
    </xf>
    <xf numFmtId="0" fontId="58" fillId="0" borderId="54" xfId="232" applyFont="1" applyBorder="1" applyAlignment="1">
      <alignment horizontal="left" vertical="center" wrapText="1"/>
    </xf>
    <xf numFmtId="0" fontId="55" fillId="0" borderId="0" xfId="0" applyFont="1" applyAlignment="1">
      <alignment vertical="center"/>
    </xf>
    <xf numFmtId="0" fontId="56" fillId="0" borderId="50" xfId="0" applyFont="1" applyBorder="1" applyAlignment="1">
      <alignment vertical="center"/>
    </xf>
    <xf numFmtId="0" fontId="58" fillId="0" borderId="55" xfId="232" applyFont="1" applyBorder="1" applyAlignment="1">
      <alignment horizontal="justify" vertical="center" wrapText="1"/>
    </xf>
    <xf numFmtId="0" fontId="58" fillId="0" borderId="0" xfId="232" applyFont="1" applyBorder="1" applyAlignment="1">
      <alignment horizontal="justify" vertical="center" wrapText="1"/>
    </xf>
    <xf numFmtId="0" fontId="58" fillId="0" borderId="56" xfId="232" applyFont="1" applyBorder="1" applyAlignment="1">
      <alignment horizontal="justify" vertical="center" wrapText="1"/>
    </xf>
    <xf numFmtId="0" fontId="58" fillId="0" borderId="49" xfId="232" applyFont="1" applyBorder="1" applyAlignment="1">
      <alignment horizontal="left" vertical="center" wrapText="1"/>
    </xf>
    <xf numFmtId="0" fontId="58" fillId="0" borderId="50" xfId="232" applyFont="1" applyBorder="1" applyAlignment="1">
      <alignment horizontal="left" vertical="center" wrapText="1"/>
    </xf>
    <xf numFmtId="0" fontId="58" fillId="0" borderId="57" xfId="232" applyFont="1" applyBorder="1" applyAlignment="1">
      <alignment horizontal="left" vertical="center" wrapText="1"/>
    </xf>
    <xf numFmtId="0" fontId="70" fillId="0" borderId="43" xfId="0" applyFont="1" applyBorder="1" applyAlignment="1">
      <alignment horizontal="center" vertical="center" wrapText="1"/>
    </xf>
    <xf numFmtId="0" fontId="66" fillId="0" borderId="46" xfId="232" applyFont="1" applyBorder="1" applyAlignment="1">
      <alignment horizontal="left" vertical="center" wrapText="1"/>
    </xf>
    <xf numFmtId="0" fontId="70" fillId="0" borderId="46" xfId="232" applyFont="1" applyBorder="1" applyAlignment="1">
      <alignment horizontal="center" vertical="center" wrapText="1"/>
    </xf>
    <xf numFmtId="0" fontId="61" fillId="0" borderId="34" xfId="386" applyFont="1" applyBorder="1" applyAlignment="1">
      <alignment horizontal="left" vertical="center" wrapText="1"/>
    </xf>
    <xf numFmtId="0" fontId="61" fillId="0" borderId="34" xfId="386" applyFont="1" applyBorder="1" applyAlignment="1">
      <alignment horizontal="center" vertical="center" wrapText="1"/>
    </xf>
    <xf numFmtId="0" fontId="2" fillId="0" borderId="18" xfId="232" applyFont="1" applyBorder="1" applyAlignment="1">
      <alignment horizontal="left" vertical="center" wrapText="1"/>
    </xf>
    <xf numFmtId="0" fontId="0" fillId="0" borderId="0" xfId="232" applyFont="1" applyAlignment="1">
      <alignment horizontal="left" vertical="center"/>
    </xf>
    <xf numFmtId="0" fontId="58" fillId="0" borderId="31" xfId="232" applyFont="1" applyBorder="1" applyAlignment="1">
      <alignment horizontal="justify" vertical="center" wrapText="1"/>
    </xf>
    <xf numFmtId="0" fontId="70" fillId="0" borderId="31" xfId="312" applyNumberFormat="1" applyFont="1" applyBorder="1" applyAlignment="1">
      <alignment horizontal="left" vertical="center" wrapText="1"/>
    </xf>
    <xf numFmtId="0" fontId="58" fillId="8" borderId="38" xfId="232" applyFont="1" applyFill="1" applyBorder="1" applyAlignment="1">
      <alignment horizontal="center" vertical="center" wrapText="1"/>
    </xf>
    <xf numFmtId="0" fontId="58" fillId="8" borderId="37" xfId="232" applyFont="1" applyFill="1" applyBorder="1" applyAlignment="1">
      <alignment horizontal="center" vertical="center" wrapText="1"/>
    </xf>
    <xf numFmtId="0" fontId="58" fillId="8" borderId="15" xfId="232" applyFont="1" applyFill="1" applyBorder="1" applyAlignment="1">
      <alignment horizontal="center" vertical="center" wrapText="1"/>
    </xf>
    <xf numFmtId="0" fontId="58" fillId="0" borderId="44" xfId="232" applyFont="1" applyBorder="1" applyAlignment="1">
      <alignment horizontal="justify" vertical="center" wrapText="1"/>
    </xf>
    <xf numFmtId="0" fontId="58" fillId="0" borderId="45" xfId="232" applyFont="1" applyBorder="1" applyAlignment="1">
      <alignment horizontal="justify" vertical="center" wrapText="1"/>
    </xf>
    <xf numFmtId="0" fontId="58" fillId="0" borderId="45" xfId="232" applyFont="1" applyBorder="1" applyAlignment="1">
      <alignment vertical="center" wrapText="1"/>
    </xf>
    <xf numFmtId="0" fontId="58" fillId="0" borderId="46" xfId="232" applyFont="1" applyBorder="1" applyAlignment="1">
      <alignment vertical="center" wrapText="1"/>
    </xf>
    <xf numFmtId="0" fontId="58" fillId="8" borderId="44" xfId="232" applyFont="1" applyFill="1" applyBorder="1" applyAlignment="1">
      <alignment horizontal="center" vertical="center" wrapText="1"/>
    </xf>
    <xf numFmtId="0" fontId="58" fillId="8" borderId="45" xfId="232" applyFont="1" applyFill="1" applyBorder="1" applyAlignment="1">
      <alignment horizontal="center" vertical="center" wrapText="1"/>
    </xf>
    <xf numFmtId="0" fontId="58" fillId="8" borderId="46" xfId="232" applyFont="1" applyFill="1" applyBorder="1" applyAlignment="1">
      <alignment horizontal="center" vertical="center" wrapText="1"/>
    </xf>
  </cellXfs>
  <cellStyles count="38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cel Built-in Normal 14" xfId="386"/>
    <cellStyle name="Excel Built-in Vírgula 5" xfId="38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" xfId="383" builtinId="4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Separador de milhares_PROPOSTA PREVIA 2005 - Modelos" xfId="385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" xfId="382" builtinId="3"/>
    <cellStyle name="Vírgula 2" xfId="375"/>
    <cellStyle name="Vírgula 2 2" xfId="376"/>
    <cellStyle name="Vírgula 3" xfId="377"/>
    <cellStyle name="Vírgula 4" xfId="378"/>
    <cellStyle name="Vírgula 5" xfId="379"/>
    <cellStyle name="Vírgula 7" xfId="384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tabSelected="1"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1:10">
      <c r="A1" s="2"/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1:10">
      <c r="A2" s="2"/>
      <c r="B2" s="1" t="s">
        <v>203</v>
      </c>
      <c r="C2" s="2"/>
      <c r="D2" s="2"/>
      <c r="E2" s="2"/>
      <c r="F2" s="2"/>
      <c r="G2" s="2"/>
      <c r="H2" s="2"/>
      <c r="I2" s="2"/>
      <c r="J2" s="2"/>
    </row>
    <row r="3" spans="1:10">
      <c r="A3" s="2"/>
      <c r="B3" s="1" t="s">
        <v>204</v>
      </c>
      <c r="C3" s="2"/>
      <c r="D3" s="2"/>
      <c r="E3" s="2"/>
      <c r="F3" s="2"/>
      <c r="G3" s="2"/>
      <c r="H3" s="2"/>
      <c r="I3" s="2"/>
      <c r="J3" s="2"/>
    </row>
    <row r="4" spans="1:10">
      <c r="A4" s="2"/>
      <c r="B4" s="2" t="s">
        <v>108</v>
      </c>
      <c r="C4" s="2"/>
      <c r="D4" s="2"/>
      <c r="E4" s="2"/>
      <c r="F4" s="2"/>
      <c r="G4" s="2"/>
      <c r="H4" s="2"/>
      <c r="I4" s="2"/>
      <c r="J4" s="2"/>
    </row>
    <row r="5" spans="1:10" ht="16.5" customHeight="1">
      <c r="A5" s="2"/>
      <c r="B5" s="147" t="s">
        <v>1</v>
      </c>
      <c r="C5" s="147"/>
      <c r="D5" s="147"/>
      <c r="E5" s="147"/>
      <c r="F5" s="147"/>
      <c r="G5" s="147"/>
      <c r="H5" s="147"/>
      <c r="I5" s="147"/>
      <c r="J5" s="147"/>
    </row>
    <row r="6" spans="1:10" ht="17.25" customHeight="1" thickBot="1">
      <c r="A6" s="2"/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1:10" ht="15" customHeight="1">
      <c r="A7" s="2"/>
      <c r="B7" s="151" t="s">
        <v>2</v>
      </c>
      <c r="C7" s="152"/>
      <c r="D7" s="152" t="s">
        <v>3</v>
      </c>
      <c r="E7" s="152"/>
      <c r="F7" s="152"/>
      <c r="G7" s="152"/>
      <c r="H7" s="152"/>
      <c r="I7" s="152"/>
      <c r="J7" s="155"/>
    </row>
    <row r="8" spans="1:10">
      <c r="A8" s="2"/>
      <c r="B8" s="153"/>
      <c r="C8" s="154"/>
      <c r="D8" s="154" t="s">
        <v>4</v>
      </c>
      <c r="E8" s="154" t="s">
        <v>5</v>
      </c>
      <c r="F8" s="154" t="s">
        <v>6</v>
      </c>
      <c r="G8" s="154" t="s">
        <v>7</v>
      </c>
      <c r="H8" s="154" t="s">
        <v>8</v>
      </c>
      <c r="I8" s="154"/>
      <c r="J8" s="157"/>
    </row>
    <row r="9" spans="1:10" ht="18" customHeight="1">
      <c r="A9" s="2"/>
      <c r="B9" s="128" t="s">
        <v>9</v>
      </c>
      <c r="C9" s="145" t="s">
        <v>10</v>
      </c>
      <c r="D9" s="156"/>
      <c r="E9" s="156"/>
      <c r="F9" s="156"/>
      <c r="G9" s="156"/>
      <c r="H9" s="145" t="s">
        <v>11</v>
      </c>
      <c r="I9" s="145" t="s">
        <v>12</v>
      </c>
      <c r="J9" s="129" t="s">
        <v>0</v>
      </c>
    </row>
    <row r="10" spans="1:10" ht="15" customHeight="1">
      <c r="A10" s="2"/>
      <c r="B10" s="130" t="s">
        <v>164</v>
      </c>
      <c r="C10" s="131" t="s">
        <v>165</v>
      </c>
      <c r="D10" s="132">
        <v>2371</v>
      </c>
      <c r="E10" s="133">
        <v>381</v>
      </c>
      <c r="F10" s="133">
        <v>235</v>
      </c>
      <c r="G10" s="133">
        <v>95</v>
      </c>
      <c r="H10" s="118">
        <v>3355</v>
      </c>
      <c r="I10" s="118">
        <v>5502</v>
      </c>
      <c r="J10" s="146">
        <f>H10+I10</f>
        <v>8857</v>
      </c>
    </row>
    <row r="11" spans="1:10" ht="15" customHeight="1">
      <c r="A11" s="2"/>
      <c r="B11" s="130" t="s">
        <v>28</v>
      </c>
      <c r="C11" s="131" t="s">
        <v>217</v>
      </c>
      <c r="D11" s="132">
        <v>4426</v>
      </c>
      <c r="E11" s="133">
        <v>751</v>
      </c>
      <c r="F11" s="133">
        <v>684</v>
      </c>
      <c r="G11" s="133"/>
      <c r="H11" s="118">
        <v>5943</v>
      </c>
      <c r="I11" s="118">
        <v>3715</v>
      </c>
      <c r="J11" s="146">
        <f>H11+I11</f>
        <v>9658</v>
      </c>
    </row>
    <row r="12" spans="1:10" ht="15" customHeight="1">
      <c r="A12" s="2"/>
      <c r="B12" s="130" t="s">
        <v>246</v>
      </c>
      <c r="C12" s="131" t="s">
        <v>218</v>
      </c>
      <c r="D12" s="132">
        <v>6155</v>
      </c>
      <c r="E12" s="133">
        <v>1039</v>
      </c>
      <c r="F12" s="133">
        <v>1483</v>
      </c>
      <c r="G12" s="133">
        <v>203</v>
      </c>
      <c r="H12" s="118">
        <v>5749</v>
      </c>
      <c r="I12" s="118">
        <v>4729</v>
      </c>
      <c r="J12" s="146">
        <v>10478</v>
      </c>
    </row>
    <row r="13" spans="1:10" ht="15" customHeight="1">
      <c r="A13" s="2"/>
      <c r="B13" s="130" t="s">
        <v>247</v>
      </c>
      <c r="C13" s="131" t="s">
        <v>219</v>
      </c>
      <c r="D13" s="132">
        <v>4160</v>
      </c>
      <c r="E13" s="133">
        <v>812</v>
      </c>
      <c r="F13" s="133">
        <v>100</v>
      </c>
      <c r="G13" s="133">
        <v>547</v>
      </c>
      <c r="H13" s="118">
        <v>6180</v>
      </c>
      <c r="I13" s="118">
        <v>6046</v>
      </c>
      <c r="J13" s="146">
        <f t="shared" ref="J13:J14" si="0">H13+I13</f>
        <v>12226</v>
      </c>
    </row>
    <row r="14" spans="1:10" ht="15" customHeight="1">
      <c r="A14" s="2"/>
      <c r="B14" s="130" t="s">
        <v>51</v>
      </c>
      <c r="C14" s="131" t="s">
        <v>220</v>
      </c>
      <c r="D14" s="132">
        <v>3768</v>
      </c>
      <c r="E14" s="133">
        <v>700</v>
      </c>
      <c r="F14" s="133">
        <v>261</v>
      </c>
      <c r="G14" s="133"/>
      <c r="H14" s="118">
        <v>4715</v>
      </c>
      <c r="I14" s="118">
        <v>4538</v>
      </c>
      <c r="J14" s="146">
        <f t="shared" si="0"/>
        <v>9253</v>
      </c>
    </row>
    <row r="15" spans="1:10" ht="15" customHeight="1">
      <c r="A15" s="2"/>
      <c r="B15" s="130">
        <v>15106</v>
      </c>
      <c r="C15" s="131" t="s">
        <v>221</v>
      </c>
      <c r="D15" s="132">
        <v>2605</v>
      </c>
      <c r="E15" s="133">
        <v>535</v>
      </c>
      <c r="F15" s="133">
        <v>207</v>
      </c>
      <c r="G15" s="133">
        <f>565-449</f>
        <v>116</v>
      </c>
      <c r="H15" s="118">
        <v>3715</v>
      </c>
      <c r="I15" s="118">
        <v>4750</v>
      </c>
      <c r="J15" s="146">
        <f>H15+I15</f>
        <v>8465</v>
      </c>
    </row>
    <row r="16" spans="1:10" ht="15" customHeight="1">
      <c r="A16" s="2"/>
      <c r="B16" s="130" t="s">
        <v>64</v>
      </c>
      <c r="C16" s="131" t="s">
        <v>222</v>
      </c>
      <c r="D16" s="132">
        <v>2026</v>
      </c>
      <c r="E16" s="133">
        <v>362</v>
      </c>
      <c r="F16" s="133">
        <v>73</v>
      </c>
      <c r="G16" s="133">
        <v>30</v>
      </c>
      <c r="H16" s="118">
        <v>2685</v>
      </c>
      <c r="I16" s="118">
        <v>3517</v>
      </c>
      <c r="J16" s="146">
        <f>H16+I16</f>
        <v>6202</v>
      </c>
    </row>
    <row r="17" spans="1:10" ht="15" customHeight="1">
      <c r="A17" s="2"/>
      <c r="B17" s="130"/>
      <c r="C17" s="131" t="s">
        <v>223</v>
      </c>
      <c r="D17" s="132">
        <v>1043</v>
      </c>
      <c r="E17" s="133">
        <v>229</v>
      </c>
      <c r="F17" s="133">
        <v>20</v>
      </c>
      <c r="G17" s="133"/>
      <c r="H17" s="118">
        <v>1202</v>
      </c>
      <c r="I17" s="118">
        <f>J17-H17</f>
        <v>1716</v>
      </c>
      <c r="J17" s="146">
        <v>2918</v>
      </c>
    </row>
    <row r="18" spans="1:10" ht="15" customHeight="1">
      <c r="A18" s="2"/>
      <c r="B18" s="130" t="s">
        <v>81</v>
      </c>
      <c r="C18" s="131" t="s">
        <v>224</v>
      </c>
      <c r="D18" s="132">
        <v>1387</v>
      </c>
      <c r="E18" s="133">
        <v>214</v>
      </c>
      <c r="F18" s="133">
        <v>33</v>
      </c>
      <c r="G18" s="133">
        <v>58</v>
      </c>
      <c r="H18" s="118">
        <v>1757</v>
      </c>
      <c r="I18" s="118">
        <v>2905</v>
      </c>
      <c r="J18" s="146">
        <v>4662</v>
      </c>
    </row>
    <row r="19" spans="1:10" ht="15" customHeight="1">
      <c r="A19" s="2"/>
      <c r="B19" s="130">
        <v>15110</v>
      </c>
      <c r="C19" s="131" t="s">
        <v>89</v>
      </c>
      <c r="D19" s="132">
        <v>2648</v>
      </c>
      <c r="E19" s="133">
        <v>570</v>
      </c>
      <c r="F19" s="133">
        <v>31</v>
      </c>
      <c r="G19" s="133" t="s">
        <v>56</v>
      </c>
      <c r="H19" s="118">
        <v>3471</v>
      </c>
      <c r="I19" s="118">
        <v>4266</v>
      </c>
      <c r="J19" s="146">
        <f>H19+I19</f>
        <v>7737</v>
      </c>
    </row>
    <row r="20" spans="1:10" ht="15" customHeight="1">
      <c r="A20" s="2"/>
      <c r="B20" s="130"/>
      <c r="C20" s="131" t="s">
        <v>225</v>
      </c>
      <c r="D20" s="132"/>
      <c r="E20" s="133"/>
      <c r="F20" s="133"/>
      <c r="G20" s="133"/>
      <c r="H20" s="118"/>
      <c r="I20" s="118"/>
      <c r="J20" s="146"/>
    </row>
    <row r="21" spans="1:10" ht="15" customHeight="1">
      <c r="A21" s="2"/>
      <c r="B21" s="130" t="s">
        <v>208</v>
      </c>
      <c r="C21" s="131" t="s">
        <v>226</v>
      </c>
      <c r="D21" s="132">
        <v>1135</v>
      </c>
      <c r="E21" s="133">
        <v>133</v>
      </c>
      <c r="F21" s="133">
        <v>17</v>
      </c>
      <c r="G21" s="133"/>
      <c r="H21" s="118">
        <v>1367</v>
      </c>
      <c r="I21" s="118">
        <v>930</v>
      </c>
      <c r="J21" s="146">
        <f>H21+I21</f>
        <v>2297</v>
      </c>
    </row>
    <row r="22" spans="1:10" ht="15" customHeight="1">
      <c r="A22" s="2"/>
      <c r="B22" s="130" t="s">
        <v>100</v>
      </c>
      <c r="C22" s="131" t="s">
        <v>227</v>
      </c>
      <c r="D22" s="132">
        <v>1710</v>
      </c>
      <c r="E22" s="133">
        <v>231</v>
      </c>
      <c r="F22" s="133">
        <v>3</v>
      </c>
      <c r="G22" s="133">
        <v>301</v>
      </c>
      <c r="H22" s="118">
        <v>1946</v>
      </c>
      <c r="I22" s="118">
        <v>2228</v>
      </c>
      <c r="J22" s="146">
        <f>H22+I22</f>
        <v>4174</v>
      </c>
    </row>
    <row r="23" spans="1:10" ht="15" customHeight="1">
      <c r="A23" s="2"/>
      <c r="B23" s="130" t="s">
        <v>190</v>
      </c>
      <c r="C23" s="131" t="s">
        <v>228</v>
      </c>
      <c r="D23" s="132">
        <v>1029</v>
      </c>
      <c r="E23" s="133">
        <v>171</v>
      </c>
      <c r="F23" s="133">
        <v>2</v>
      </c>
      <c r="G23" s="133">
        <v>0</v>
      </c>
      <c r="H23" s="118">
        <v>258</v>
      </c>
      <c r="I23" s="118">
        <v>2367</v>
      </c>
      <c r="J23" s="146">
        <f t="shared" ref="J23" si="1">H23+I23</f>
        <v>2625</v>
      </c>
    </row>
    <row r="24" spans="1:10" ht="15" customHeight="1">
      <c r="A24" s="2"/>
      <c r="B24" s="130" t="s">
        <v>194</v>
      </c>
      <c r="C24" s="131" t="s">
        <v>229</v>
      </c>
      <c r="D24" s="132">
        <v>842</v>
      </c>
      <c r="E24" s="133">
        <v>176</v>
      </c>
      <c r="F24" s="133">
        <v>0</v>
      </c>
      <c r="G24" s="133">
        <v>34</v>
      </c>
      <c r="H24" s="118">
        <v>929</v>
      </c>
      <c r="I24" s="118">
        <v>931</v>
      </c>
      <c r="J24" s="146">
        <f>H24+I24</f>
        <v>1860</v>
      </c>
    </row>
    <row r="25" spans="1:10" ht="15" customHeight="1">
      <c r="A25" s="2"/>
      <c r="B25" s="130" t="s">
        <v>109</v>
      </c>
      <c r="C25" s="131" t="s">
        <v>230</v>
      </c>
      <c r="D25" s="132">
        <v>4052</v>
      </c>
      <c r="E25" s="133">
        <v>770</v>
      </c>
      <c r="F25" s="133">
        <v>115</v>
      </c>
      <c r="G25" s="133">
        <v>0</v>
      </c>
      <c r="H25" s="118">
        <v>4792</v>
      </c>
      <c r="I25" s="118">
        <v>9175</v>
      </c>
      <c r="J25" s="146">
        <f>H25+I25</f>
        <v>13967</v>
      </c>
    </row>
    <row r="26" spans="1:10" ht="15" customHeight="1">
      <c r="A26" s="2"/>
      <c r="B26" s="130" t="s">
        <v>115</v>
      </c>
      <c r="C26" s="131" t="s">
        <v>231</v>
      </c>
      <c r="D26" s="132">
        <v>641</v>
      </c>
      <c r="E26" s="133">
        <v>138</v>
      </c>
      <c r="F26" s="133">
        <v>1</v>
      </c>
      <c r="G26" s="133"/>
      <c r="H26" s="118">
        <v>604</v>
      </c>
      <c r="I26" s="118">
        <v>888</v>
      </c>
      <c r="J26" s="146">
        <f t="shared" ref="J26:J32" si="2">H26+I26</f>
        <v>1492</v>
      </c>
    </row>
    <row r="27" spans="1:10" ht="15" customHeight="1">
      <c r="A27" s="2"/>
      <c r="B27" s="130" t="s">
        <v>121</v>
      </c>
      <c r="C27" s="131" t="s">
        <v>232</v>
      </c>
      <c r="D27" s="132">
        <v>820</v>
      </c>
      <c r="E27" s="133">
        <v>184</v>
      </c>
      <c r="F27" s="133">
        <v>1</v>
      </c>
      <c r="G27" s="133">
        <v>0</v>
      </c>
      <c r="H27" s="118">
        <v>928</v>
      </c>
      <c r="I27" s="118">
        <v>1404</v>
      </c>
      <c r="J27" s="146">
        <f t="shared" si="2"/>
        <v>2332</v>
      </c>
    </row>
    <row r="28" spans="1:10" ht="15" customHeight="1">
      <c r="A28" s="2"/>
      <c r="B28" s="130" t="s">
        <v>178</v>
      </c>
      <c r="C28" s="131" t="s">
        <v>233</v>
      </c>
      <c r="D28" s="132">
        <v>1534</v>
      </c>
      <c r="E28" s="133">
        <v>393</v>
      </c>
      <c r="F28" s="133">
        <v>4</v>
      </c>
      <c r="G28" s="133">
        <v>0</v>
      </c>
      <c r="H28" s="118">
        <v>1486</v>
      </c>
      <c r="I28" s="118">
        <v>2285</v>
      </c>
      <c r="J28" s="146">
        <f t="shared" si="2"/>
        <v>3771</v>
      </c>
    </row>
    <row r="29" spans="1:10" ht="15" customHeight="1">
      <c r="A29" s="2"/>
      <c r="B29" s="130" t="s">
        <v>130</v>
      </c>
      <c r="C29" s="131" t="s">
        <v>234</v>
      </c>
      <c r="D29" s="132">
        <v>680</v>
      </c>
      <c r="E29" s="133">
        <v>146</v>
      </c>
      <c r="F29" s="133">
        <v>44</v>
      </c>
      <c r="G29" s="133"/>
      <c r="H29" s="118">
        <v>812</v>
      </c>
      <c r="I29" s="118">
        <v>1412</v>
      </c>
      <c r="J29" s="146">
        <f t="shared" si="2"/>
        <v>2224</v>
      </c>
    </row>
    <row r="30" spans="1:10" ht="15" customHeight="1">
      <c r="A30" s="2"/>
      <c r="B30" s="130" t="s">
        <v>171</v>
      </c>
      <c r="C30" s="131" t="s">
        <v>235</v>
      </c>
      <c r="D30" s="132">
        <v>468</v>
      </c>
      <c r="E30" s="133">
        <v>75</v>
      </c>
      <c r="F30" s="133">
        <v>0</v>
      </c>
      <c r="G30" s="133">
        <v>120</v>
      </c>
      <c r="H30" s="118">
        <v>492</v>
      </c>
      <c r="I30" s="118">
        <v>590</v>
      </c>
      <c r="J30" s="146">
        <f t="shared" si="2"/>
        <v>1082</v>
      </c>
    </row>
    <row r="31" spans="1:10" ht="15" customHeight="1">
      <c r="A31" s="2"/>
      <c r="B31" s="130" t="s">
        <v>140</v>
      </c>
      <c r="C31" s="131" t="s">
        <v>236</v>
      </c>
      <c r="D31" s="132">
        <v>802</v>
      </c>
      <c r="E31" s="133">
        <v>138</v>
      </c>
      <c r="F31" s="133">
        <v>1</v>
      </c>
      <c r="G31" s="133" t="s">
        <v>56</v>
      </c>
      <c r="H31" s="118">
        <v>918</v>
      </c>
      <c r="I31" s="118">
        <v>1725</v>
      </c>
      <c r="J31" s="146">
        <f t="shared" si="2"/>
        <v>2643</v>
      </c>
    </row>
    <row r="32" spans="1:10" ht="15" customHeight="1">
      <c r="A32" s="2"/>
      <c r="B32" s="130" t="s">
        <v>248</v>
      </c>
      <c r="C32" s="131" t="s">
        <v>237</v>
      </c>
      <c r="D32" s="132">
        <v>431</v>
      </c>
      <c r="E32" s="133">
        <v>106</v>
      </c>
      <c r="F32" s="133">
        <v>4</v>
      </c>
      <c r="G32" s="133" t="s">
        <v>56</v>
      </c>
      <c r="H32" s="118">
        <v>431</v>
      </c>
      <c r="I32" s="118">
        <v>954</v>
      </c>
      <c r="J32" s="146">
        <f t="shared" si="2"/>
        <v>1385</v>
      </c>
    </row>
    <row r="33" spans="1:10" ht="15" customHeight="1">
      <c r="A33" s="2"/>
      <c r="B33" s="130" t="s">
        <v>157</v>
      </c>
      <c r="C33" s="131" t="s">
        <v>238</v>
      </c>
      <c r="D33" s="132">
        <v>945</v>
      </c>
      <c r="E33" s="133">
        <v>187</v>
      </c>
      <c r="F33" s="133">
        <v>2</v>
      </c>
      <c r="G33" s="133"/>
      <c r="H33" s="118">
        <v>939</v>
      </c>
      <c r="I33" s="118">
        <v>1191</v>
      </c>
      <c r="J33" s="146">
        <v>2130</v>
      </c>
    </row>
    <row r="34" spans="1:10" ht="15" customHeight="1">
      <c r="A34" s="2"/>
      <c r="B34" s="130" t="s">
        <v>241</v>
      </c>
      <c r="C34" s="131" t="s">
        <v>239</v>
      </c>
      <c r="D34" s="132">
        <v>698</v>
      </c>
      <c r="E34" s="133">
        <v>142</v>
      </c>
      <c r="F34" s="133">
        <v>1</v>
      </c>
      <c r="G34" s="133"/>
      <c r="H34" s="118">
        <v>722</v>
      </c>
      <c r="I34" s="118">
        <v>1011</v>
      </c>
      <c r="J34" s="146">
        <f>H34+I34</f>
        <v>1733</v>
      </c>
    </row>
    <row r="35" spans="1:10" ht="13.5" thickBot="1">
      <c r="A35" s="2"/>
      <c r="B35" s="148" t="s">
        <v>0</v>
      </c>
      <c r="C35" s="149"/>
      <c r="D35" s="134">
        <f t="shared" ref="D35:J35" si="3">SUM(D10:D34)</f>
        <v>46376</v>
      </c>
      <c r="E35" s="135">
        <f t="shared" si="3"/>
        <v>8583</v>
      </c>
      <c r="F35" s="135">
        <f t="shared" si="3"/>
        <v>3322</v>
      </c>
      <c r="G35" s="135">
        <f t="shared" si="3"/>
        <v>1504</v>
      </c>
      <c r="H35" s="135">
        <f t="shared" si="3"/>
        <v>55396</v>
      </c>
      <c r="I35" s="135">
        <f t="shared" si="3"/>
        <v>68775</v>
      </c>
      <c r="J35" s="136">
        <f t="shared" si="3"/>
        <v>124171</v>
      </c>
    </row>
    <row r="36" spans="1:10">
      <c r="A36" s="2"/>
      <c r="B36" s="150"/>
      <c r="C36" s="150"/>
      <c r="D36" s="150"/>
      <c r="E36" s="150"/>
      <c r="F36" s="150"/>
      <c r="G36" s="150"/>
      <c r="H36" s="150"/>
      <c r="I36" s="150"/>
      <c r="J36" s="150"/>
    </row>
  </sheetData>
  <mergeCells count="10">
    <mergeCell ref="B5:J5"/>
    <mergeCell ref="B35:C35"/>
    <mergeCell ref="B36:J36"/>
    <mergeCell ref="B7:C8"/>
    <mergeCell ref="D7:J7"/>
    <mergeCell ref="D8:D9"/>
    <mergeCell ref="E8:E9"/>
    <mergeCell ref="F8:F9"/>
    <mergeCell ref="G8:G9"/>
    <mergeCell ref="H8:J8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workbookViewId="0">
      <selection activeCell="B10" sqref="B10:J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1:10">
      <c r="A1" s="49"/>
      <c r="B1" s="50" t="s">
        <v>21</v>
      </c>
      <c r="C1" s="51"/>
      <c r="D1" s="51"/>
      <c r="E1" s="2"/>
      <c r="F1" s="2"/>
      <c r="G1" s="2"/>
      <c r="H1" s="2"/>
      <c r="I1" s="2"/>
      <c r="J1" s="2"/>
    </row>
    <row r="2" spans="1:10">
      <c r="A2" s="49"/>
      <c r="B2" s="50" t="s">
        <v>83</v>
      </c>
      <c r="C2" s="51"/>
      <c r="D2" s="51"/>
      <c r="E2" s="2"/>
      <c r="F2" s="2"/>
      <c r="G2" s="2"/>
      <c r="H2" s="2"/>
      <c r="I2" s="2"/>
      <c r="J2" s="2"/>
    </row>
    <row r="3" spans="1:10">
      <c r="A3" s="49"/>
      <c r="B3" s="50" t="s">
        <v>84</v>
      </c>
      <c r="C3" s="51"/>
      <c r="D3" s="51"/>
      <c r="E3" s="2"/>
      <c r="F3" s="2"/>
      <c r="G3" s="2"/>
      <c r="H3" s="2"/>
      <c r="I3" s="2"/>
      <c r="J3" s="2"/>
    </row>
    <row r="4" spans="1:10">
      <c r="A4" s="49"/>
      <c r="B4" s="50" t="s">
        <v>24</v>
      </c>
      <c r="C4" s="52">
        <v>42247</v>
      </c>
      <c r="D4" s="51"/>
      <c r="E4" s="2"/>
      <c r="F4" s="2"/>
      <c r="G4" s="2"/>
      <c r="H4" s="2"/>
      <c r="I4" s="2"/>
      <c r="J4" s="2"/>
    </row>
    <row r="5" spans="1:10">
      <c r="B5" s="147" t="s">
        <v>1</v>
      </c>
      <c r="C5" s="147"/>
      <c r="D5" s="147"/>
      <c r="E5" s="147"/>
      <c r="F5" s="147"/>
      <c r="G5" s="147"/>
      <c r="H5" s="147"/>
      <c r="I5" s="147"/>
      <c r="J5" s="147"/>
    </row>
    <row r="6" spans="1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1:10">
      <c r="B7" s="163" t="s">
        <v>2</v>
      </c>
      <c r="C7" s="164"/>
      <c r="D7" s="164" t="s">
        <v>3</v>
      </c>
      <c r="E7" s="164"/>
      <c r="F7" s="164"/>
      <c r="G7" s="164"/>
      <c r="H7" s="164"/>
      <c r="I7" s="164"/>
      <c r="J7" s="165"/>
    </row>
    <row r="8" spans="1:10">
      <c r="B8" s="163"/>
      <c r="C8" s="164"/>
      <c r="D8" s="164" t="s">
        <v>4</v>
      </c>
      <c r="E8" s="164" t="s">
        <v>5</v>
      </c>
      <c r="F8" s="164" t="s">
        <v>6</v>
      </c>
      <c r="G8" s="164" t="s">
        <v>7</v>
      </c>
      <c r="H8" s="164" t="s">
        <v>8</v>
      </c>
      <c r="I8" s="164"/>
      <c r="J8" s="165"/>
    </row>
    <row r="9" spans="1:10">
      <c r="B9" s="10" t="s">
        <v>9</v>
      </c>
      <c r="C9" s="11" t="s">
        <v>10</v>
      </c>
      <c r="D9" s="164"/>
      <c r="E9" s="164"/>
      <c r="F9" s="164"/>
      <c r="G9" s="164"/>
      <c r="H9" s="11" t="s">
        <v>11</v>
      </c>
      <c r="I9" s="11" t="s">
        <v>12</v>
      </c>
      <c r="J9" s="12" t="s">
        <v>0</v>
      </c>
    </row>
    <row r="10" spans="1:10" ht="24">
      <c r="B10" s="47" t="s">
        <v>81</v>
      </c>
      <c r="C10" s="13" t="s">
        <v>82</v>
      </c>
      <c r="D10" s="48">
        <v>1387</v>
      </c>
      <c r="E10" s="14">
        <v>214</v>
      </c>
      <c r="F10" s="14">
        <v>33</v>
      </c>
      <c r="G10" s="14">
        <v>58</v>
      </c>
      <c r="H10" s="5">
        <v>1757</v>
      </c>
      <c r="I10" s="5">
        <v>2905</v>
      </c>
      <c r="J10" s="18">
        <v>4662</v>
      </c>
    </row>
    <row r="11" spans="1:10">
      <c r="B11" s="4"/>
      <c r="C11" s="9"/>
      <c r="D11" s="9"/>
      <c r="E11" s="9"/>
      <c r="F11" s="9"/>
      <c r="G11" s="9"/>
      <c r="H11" s="5"/>
      <c r="I11" s="5"/>
      <c r="J11" s="6">
        <f t="shared" ref="J11:J21" si="0">H11+I11</f>
        <v>0</v>
      </c>
    </row>
    <row r="12" spans="1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1:10">
      <c r="B13" s="4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1:10">
      <c r="B14" s="4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1:10">
      <c r="B15" s="4"/>
      <c r="C15" s="9"/>
      <c r="D15" s="9"/>
      <c r="E15" s="9"/>
      <c r="F15" s="9"/>
      <c r="G15" s="9"/>
      <c r="H15" s="5"/>
      <c r="I15" s="5"/>
      <c r="J15" s="6">
        <f t="shared" si="0"/>
        <v>0</v>
      </c>
    </row>
    <row r="16" spans="1:10">
      <c r="B16" s="4"/>
      <c r="C16" s="9"/>
      <c r="D16" s="9"/>
      <c r="E16" s="9"/>
      <c r="F16" s="9"/>
      <c r="G16" s="9"/>
      <c r="H16" s="5"/>
      <c r="I16" s="5"/>
      <c r="J16" s="6">
        <f t="shared" si="0"/>
        <v>0</v>
      </c>
    </row>
    <row r="17" spans="2:10">
      <c r="B17" s="4"/>
      <c r="C17" s="9"/>
      <c r="D17" s="9"/>
      <c r="E17" s="9"/>
      <c r="F17" s="9"/>
      <c r="G17" s="9"/>
      <c r="H17" s="5"/>
      <c r="I17" s="5"/>
      <c r="J17" s="6">
        <f t="shared" si="0"/>
        <v>0</v>
      </c>
    </row>
    <row r="18" spans="2:10">
      <c r="B18" s="4"/>
      <c r="C18" s="9"/>
      <c r="D18" s="9"/>
      <c r="E18" s="9"/>
      <c r="F18" s="9"/>
      <c r="G18" s="9"/>
      <c r="H18" s="5"/>
      <c r="I18" s="5"/>
      <c r="J18" s="6">
        <f t="shared" si="0"/>
        <v>0</v>
      </c>
    </row>
    <row r="19" spans="2:10">
      <c r="B19" s="4"/>
      <c r="C19" s="9"/>
      <c r="D19" s="9"/>
      <c r="E19" s="9"/>
      <c r="F19" s="9"/>
      <c r="G19" s="9"/>
      <c r="H19" s="5"/>
      <c r="I19" s="5"/>
      <c r="J19" s="6">
        <f t="shared" si="0"/>
        <v>0</v>
      </c>
    </row>
    <row r="20" spans="2:10">
      <c r="B20" s="7"/>
      <c r="C20" s="9"/>
      <c r="D20" s="9"/>
      <c r="E20" s="9"/>
      <c r="F20" s="9"/>
      <c r="G20" s="9"/>
      <c r="H20" s="5"/>
      <c r="I20" s="5"/>
      <c r="J20" s="6">
        <f t="shared" si="0"/>
        <v>0</v>
      </c>
    </row>
    <row r="21" spans="2:10">
      <c r="B21" s="7"/>
      <c r="C21" s="9"/>
      <c r="D21" s="9"/>
      <c r="E21" s="9"/>
      <c r="F21" s="9"/>
      <c r="G21" s="9"/>
      <c r="H21" s="5"/>
      <c r="I21" s="5"/>
      <c r="J21" s="6">
        <f t="shared" si="0"/>
        <v>0</v>
      </c>
    </row>
    <row r="22" spans="2:10">
      <c r="B22" s="163" t="s">
        <v>0</v>
      </c>
      <c r="C22" s="164"/>
      <c r="D22" s="8">
        <f>SUM(D10:D21)</f>
        <v>1387</v>
      </c>
      <c r="E22" s="8">
        <f t="shared" ref="E22:J22" si="1">SUM(E10:E21)</f>
        <v>214</v>
      </c>
      <c r="F22" s="8">
        <f t="shared" si="1"/>
        <v>33</v>
      </c>
      <c r="G22" s="8">
        <f t="shared" si="1"/>
        <v>58</v>
      </c>
      <c r="H22" s="8">
        <f t="shared" si="1"/>
        <v>1757</v>
      </c>
      <c r="I22" s="8">
        <f t="shared" si="1"/>
        <v>2905</v>
      </c>
      <c r="J22" s="8">
        <f t="shared" si="1"/>
        <v>4662</v>
      </c>
    </row>
    <row r="23" spans="2:10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2:10">
      <c r="B24" s="167" t="s">
        <v>27</v>
      </c>
      <c r="C24" s="167"/>
      <c r="D24" s="167"/>
      <c r="E24" s="167"/>
      <c r="F24" s="167"/>
      <c r="G24" s="167"/>
      <c r="H24" s="167"/>
      <c r="I24" s="167"/>
      <c r="J24" s="167"/>
    </row>
    <row r="25" spans="2:10" ht="36">
      <c r="B25" s="163" t="s">
        <v>13</v>
      </c>
      <c r="C25" s="164"/>
      <c r="D25" s="11" t="s">
        <v>14</v>
      </c>
      <c r="E25" s="164" t="s">
        <v>15</v>
      </c>
      <c r="F25" s="164"/>
      <c r="G25" s="164"/>
      <c r="H25" s="164"/>
      <c r="I25" s="164"/>
      <c r="J25" s="165"/>
    </row>
    <row r="26" spans="2:10">
      <c r="B26" s="158" t="s">
        <v>16</v>
      </c>
      <c r="C26" s="159"/>
      <c r="D26" s="53">
        <v>799</v>
      </c>
      <c r="E26" s="160" t="s">
        <v>85</v>
      </c>
      <c r="F26" s="161"/>
      <c r="G26" s="161"/>
      <c r="H26" s="161"/>
      <c r="I26" s="161"/>
      <c r="J26" s="172"/>
    </row>
    <row r="27" spans="2:10">
      <c r="B27" s="158" t="s">
        <v>17</v>
      </c>
      <c r="C27" s="159"/>
      <c r="D27" s="53">
        <v>631.23</v>
      </c>
      <c r="E27" s="160" t="s">
        <v>85</v>
      </c>
      <c r="F27" s="161"/>
      <c r="G27" s="161"/>
      <c r="H27" s="161"/>
      <c r="I27" s="161"/>
      <c r="J27" s="172"/>
    </row>
    <row r="28" spans="2:10">
      <c r="B28" s="158" t="s">
        <v>18</v>
      </c>
      <c r="C28" s="159"/>
      <c r="D28" s="53">
        <v>50.17</v>
      </c>
      <c r="E28" s="160" t="s">
        <v>86</v>
      </c>
      <c r="F28" s="161"/>
      <c r="G28" s="161"/>
      <c r="H28" s="161"/>
      <c r="I28" s="161"/>
      <c r="J28" s="172"/>
    </row>
    <row r="29" spans="2:10">
      <c r="B29" s="158" t="s">
        <v>19</v>
      </c>
      <c r="C29" s="159"/>
      <c r="D29" s="53">
        <v>317.85000000000002</v>
      </c>
      <c r="E29" s="160" t="s">
        <v>87</v>
      </c>
      <c r="F29" s="161"/>
      <c r="G29" s="161"/>
      <c r="H29" s="161"/>
      <c r="I29" s="161"/>
      <c r="J29" s="172"/>
    </row>
    <row r="30" spans="2:10" ht="28.5" customHeight="1" thickBot="1">
      <c r="B30" s="158" t="s">
        <v>20</v>
      </c>
      <c r="C30" s="159"/>
      <c r="D30" s="53">
        <v>215</v>
      </c>
      <c r="E30" s="168" t="s">
        <v>88</v>
      </c>
      <c r="F30" s="169"/>
      <c r="G30" s="169"/>
      <c r="H30" s="169"/>
      <c r="I30" s="169"/>
      <c r="J30" s="170"/>
    </row>
    <row r="31" spans="2:10">
      <c r="B31" s="2"/>
      <c r="C31" s="2"/>
      <c r="D31" s="2"/>
      <c r="E31" s="2"/>
      <c r="F31" s="2"/>
      <c r="G31" s="2"/>
      <c r="H31" s="2"/>
      <c r="I31" s="2"/>
      <c r="J31" s="2"/>
    </row>
    <row r="32" spans="2:10">
      <c r="B32" s="2" t="s">
        <v>26</v>
      </c>
      <c r="C32" s="2"/>
      <c r="D32" s="2"/>
      <c r="E32" s="2"/>
      <c r="F32" s="2"/>
      <c r="G32" s="2"/>
      <c r="H32" s="2"/>
      <c r="I32" s="2"/>
      <c r="J32" s="2"/>
    </row>
  </sheetData>
  <mergeCells count="23">
    <mergeCell ref="B26:C26"/>
    <mergeCell ref="E26:J26"/>
    <mergeCell ref="B5:J5"/>
    <mergeCell ref="B7:C8"/>
    <mergeCell ref="D7:J7"/>
    <mergeCell ref="D8:D9"/>
    <mergeCell ref="E8:E9"/>
    <mergeCell ref="F8:F9"/>
    <mergeCell ref="G8:G9"/>
    <mergeCell ref="H8:J8"/>
    <mergeCell ref="B22:C22"/>
    <mergeCell ref="B23:J23"/>
    <mergeCell ref="B24:J24"/>
    <mergeCell ref="B25:C25"/>
    <mergeCell ref="E25:J25"/>
    <mergeCell ref="B30:C30"/>
    <mergeCell ref="E30:J30"/>
    <mergeCell ref="B27:C27"/>
    <mergeCell ref="E27:J27"/>
    <mergeCell ref="B28:C28"/>
    <mergeCell ref="E28:J28"/>
    <mergeCell ref="B29:C29"/>
    <mergeCell ref="E29:J29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workbookViewId="0">
      <selection activeCell="B10" sqref="B10:J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90</v>
      </c>
      <c r="C2" s="2"/>
      <c r="D2" s="2"/>
      <c r="E2" s="2"/>
      <c r="F2" s="2"/>
      <c r="G2" s="2"/>
      <c r="H2" s="2"/>
      <c r="I2" s="2"/>
      <c r="J2" s="2"/>
    </row>
    <row r="3" spans="2:10">
      <c r="B3" s="1" t="s">
        <v>91</v>
      </c>
      <c r="C3" s="2"/>
      <c r="D3" s="2"/>
      <c r="E3" s="2"/>
      <c r="F3" s="2"/>
      <c r="G3" s="2"/>
      <c r="H3" s="2"/>
      <c r="I3" s="2"/>
      <c r="J3" s="2"/>
    </row>
    <row r="4" spans="2:10">
      <c r="B4" s="2" t="s">
        <v>92</v>
      </c>
      <c r="C4" s="2"/>
      <c r="D4" s="2"/>
      <c r="E4" s="2"/>
      <c r="F4" s="2"/>
      <c r="G4" s="2"/>
      <c r="H4" s="2"/>
      <c r="I4" s="2"/>
      <c r="J4" s="2"/>
    </row>
    <row r="5" spans="2:10">
      <c r="B5" s="147" t="s">
        <v>1</v>
      </c>
      <c r="C5" s="147"/>
      <c r="D5" s="147"/>
      <c r="E5" s="147"/>
      <c r="F5" s="147"/>
      <c r="G5" s="147"/>
      <c r="H5" s="147"/>
      <c r="I5" s="147"/>
      <c r="J5" s="14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63" t="s">
        <v>2</v>
      </c>
      <c r="C7" s="164"/>
      <c r="D7" s="164" t="s">
        <v>3</v>
      </c>
      <c r="E7" s="164"/>
      <c r="F7" s="164"/>
      <c r="G7" s="164"/>
      <c r="H7" s="164"/>
      <c r="I7" s="164"/>
      <c r="J7" s="165"/>
    </row>
    <row r="8" spans="2:10">
      <c r="B8" s="163"/>
      <c r="C8" s="164"/>
      <c r="D8" s="164" t="s">
        <v>4</v>
      </c>
      <c r="E8" s="164" t="s">
        <v>5</v>
      </c>
      <c r="F8" s="164" t="s">
        <v>6</v>
      </c>
      <c r="G8" s="164" t="s">
        <v>7</v>
      </c>
      <c r="H8" s="164" t="s">
        <v>8</v>
      </c>
      <c r="I8" s="164"/>
      <c r="J8" s="165"/>
    </row>
    <row r="9" spans="2:10">
      <c r="B9" s="10" t="s">
        <v>9</v>
      </c>
      <c r="C9" s="11" t="s">
        <v>10</v>
      </c>
      <c r="D9" s="164"/>
      <c r="E9" s="164"/>
      <c r="F9" s="164"/>
      <c r="G9" s="164"/>
      <c r="H9" s="11" t="s">
        <v>11</v>
      </c>
      <c r="I9" s="11" t="s">
        <v>12</v>
      </c>
      <c r="J9" s="12" t="s">
        <v>0</v>
      </c>
    </row>
    <row r="10" spans="2:10">
      <c r="B10" s="54">
        <v>15110</v>
      </c>
      <c r="C10" s="14" t="s">
        <v>89</v>
      </c>
      <c r="D10" s="55">
        <v>2648</v>
      </c>
      <c r="E10" s="55">
        <v>570</v>
      </c>
      <c r="F10" s="55">
        <v>31</v>
      </c>
      <c r="G10" s="16" t="s">
        <v>56</v>
      </c>
      <c r="H10" s="5">
        <v>3471</v>
      </c>
      <c r="I10" s="5">
        <v>4266</v>
      </c>
      <c r="J10" s="6">
        <f>H10+I10</f>
        <v>7737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21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4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4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4"/>
      <c r="C15" s="9"/>
      <c r="D15" s="9"/>
      <c r="E15" s="9"/>
      <c r="F15" s="9"/>
      <c r="G15" s="9"/>
      <c r="H15" s="5"/>
      <c r="I15" s="5"/>
      <c r="J15" s="6">
        <f t="shared" si="0"/>
        <v>0</v>
      </c>
    </row>
    <row r="16" spans="2:10">
      <c r="B16" s="4"/>
      <c r="C16" s="9"/>
      <c r="D16" s="9"/>
      <c r="E16" s="9"/>
      <c r="F16" s="9"/>
      <c r="G16" s="9"/>
      <c r="H16" s="5"/>
      <c r="I16" s="5"/>
      <c r="J16" s="6">
        <f t="shared" si="0"/>
        <v>0</v>
      </c>
    </row>
    <row r="17" spans="2:10">
      <c r="B17" s="4"/>
      <c r="C17" s="9"/>
      <c r="D17" s="9"/>
      <c r="E17" s="9"/>
      <c r="F17" s="9"/>
      <c r="G17" s="9"/>
      <c r="H17" s="5"/>
      <c r="I17" s="5"/>
      <c r="J17" s="6">
        <f t="shared" si="0"/>
        <v>0</v>
      </c>
    </row>
    <row r="18" spans="2:10">
      <c r="B18" s="4"/>
      <c r="C18" s="9"/>
      <c r="D18" s="9"/>
      <c r="E18" s="9"/>
      <c r="F18" s="9"/>
      <c r="G18" s="9"/>
      <c r="H18" s="5"/>
      <c r="I18" s="5"/>
      <c r="J18" s="6">
        <f t="shared" si="0"/>
        <v>0</v>
      </c>
    </row>
    <row r="19" spans="2:10">
      <c r="B19" s="4"/>
      <c r="C19" s="9"/>
      <c r="D19" s="9"/>
      <c r="E19" s="9"/>
      <c r="F19" s="9"/>
      <c r="G19" s="9"/>
      <c r="H19" s="5"/>
      <c r="I19" s="5"/>
      <c r="J19" s="6">
        <f t="shared" si="0"/>
        <v>0</v>
      </c>
    </row>
    <row r="20" spans="2:10">
      <c r="B20" s="7"/>
      <c r="C20" s="9"/>
      <c r="D20" s="9"/>
      <c r="E20" s="9"/>
      <c r="F20" s="9"/>
      <c r="G20" s="9"/>
      <c r="H20" s="5"/>
      <c r="I20" s="5"/>
      <c r="J20" s="6">
        <f t="shared" si="0"/>
        <v>0</v>
      </c>
    </row>
    <row r="21" spans="2:10">
      <c r="B21" s="7"/>
      <c r="C21" s="9"/>
      <c r="D21" s="9"/>
      <c r="E21" s="9"/>
      <c r="F21" s="9"/>
      <c r="G21" s="9"/>
      <c r="H21" s="5"/>
      <c r="I21" s="5"/>
      <c r="J21" s="6">
        <f t="shared" si="0"/>
        <v>0</v>
      </c>
    </row>
    <row r="22" spans="2:10">
      <c r="B22" s="163" t="s">
        <v>0</v>
      </c>
      <c r="C22" s="164"/>
      <c r="D22" s="8">
        <f>SUM(D10:D21)</f>
        <v>2648</v>
      </c>
      <c r="E22" s="8">
        <f t="shared" ref="E22:J22" si="1">SUM(E10:E21)</f>
        <v>570</v>
      </c>
      <c r="F22" s="8">
        <f t="shared" si="1"/>
        <v>31</v>
      </c>
      <c r="G22" s="8">
        <f t="shared" si="1"/>
        <v>0</v>
      </c>
      <c r="H22" s="8">
        <f t="shared" si="1"/>
        <v>3471</v>
      </c>
      <c r="I22" s="8">
        <f t="shared" si="1"/>
        <v>4266</v>
      </c>
      <c r="J22" s="8">
        <f t="shared" si="1"/>
        <v>7737</v>
      </c>
    </row>
    <row r="23" spans="2:10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2:10">
      <c r="B24" s="167" t="s">
        <v>27</v>
      </c>
      <c r="C24" s="167"/>
      <c r="D24" s="167"/>
      <c r="E24" s="167"/>
      <c r="F24" s="167"/>
      <c r="G24" s="167"/>
      <c r="H24" s="167"/>
      <c r="I24" s="167"/>
      <c r="J24" s="167"/>
    </row>
    <row r="25" spans="2:10" ht="36">
      <c r="B25" s="163" t="s">
        <v>13</v>
      </c>
      <c r="C25" s="164"/>
      <c r="D25" s="11" t="s">
        <v>14</v>
      </c>
      <c r="E25" s="164" t="s">
        <v>15</v>
      </c>
      <c r="F25" s="164"/>
      <c r="G25" s="164"/>
      <c r="H25" s="164"/>
      <c r="I25" s="164"/>
      <c r="J25" s="165"/>
    </row>
    <row r="26" spans="2:10">
      <c r="B26" s="158" t="s">
        <v>16</v>
      </c>
      <c r="C26" s="159"/>
      <c r="D26" s="56">
        <v>799</v>
      </c>
      <c r="E26" s="186" t="s">
        <v>93</v>
      </c>
      <c r="F26" s="187"/>
      <c r="G26" s="187"/>
      <c r="H26" s="187"/>
      <c r="I26" s="187"/>
      <c r="J26" s="187"/>
    </row>
    <row r="27" spans="2:10">
      <c r="B27" s="158" t="s">
        <v>17</v>
      </c>
      <c r="C27" s="159"/>
      <c r="D27" s="56">
        <v>632</v>
      </c>
      <c r="E27" s="186" t="s">
        <v>94</v>
      </c>
      <c r="F27" s="187"/>
      <c r="G27" s="187"/>
      <c r="H27" s="187"/>
      <c r="I27" s="187"/>
      <c r="J27" s="187"/>
    </row>
    <row r="28" spans="2:10">
      <c r="B28" s="158" t="s">
        <v>18</v>
      </c>
      <c r="C28" s="159"/>
      <c r="D28" s="56">
        <v>1100</v>
      </c>
      <c r="E28" s="186" t="s">
        <v>95</v>
      </c>
      <c r="F28" s="187"/>
      <c r="G28" s="187"/>
      <c r="H28" s="187"/>
      <c r="I28" s="187"/>
      <c r="J28" s="187"/>
    </row>
    <row r="29" spans="2:10">
      <c r="B29" s="158" t="s">
        <v>19</v>
      </c>
      <c r="C29" s="159"/>
      <c r="D29" s="14" t="s">
        <v>56</v>
      </c>
      <c r="E29" s="186"/>
      <c r="F29" s="187"/>
      <c r="G29" s="187"/>
      <c r="H29" s="187"/>
      <c r="I29" s="187"/>
      <c r="J29" s="187"/>
    </row>
    <row r="30" spans="2:10">
      <c r="B30" s="158" t="s">
        <v>20</v>
      </c>
      <c r="C30" s="159"/>
      <c r="D30" s="56">
        <v>521</v>
      </c>
      <c r="E30" s="186" t="s">
        <v>96</v>
      </c>
      <c r="F30" s="187"/>
      <c r="G30" s="187"/>
      <c r="H30" s="187"/>
      <c r="I30" s="187"/>
      <c r="J30" s="187"/>
    </row>
    <row r="31" spans="2:10">
      <c r="B31" s="2"/>
      <c r="C31" s="2"/>
      <c r="D31" s="2"/>
      <c r="E31" s="2"/>
      <c r="F31" s="2"/>
      <c r="G31" s="2"/>
      <c r="H31" s="2"/>
      <c r="I31" s="2"/>
      <c r="J31" s="2"/>
    </row>
    <row r="32" spans="2:10">
      <c r="B32" s="2" t="s">
        <v>26</v>
      </c>
      <c r="C32" s="2"/>
      <c r="D32" s="2"/>
      <c r="E32" s="2"/>
      <c r="F32" s="2"/>
      <c r="G32" s="2"/>
      <c r="H32" s="2"/>
      <c r="I32" s="2"/>
      <c r="J32" s="2"/>
    </row>
  </sheetData>
  <mergeCells count="23">
    <mergeCell ref="B26:C26"/>
    <mergeCell ref="E26:J26"/>
    <mergeCell ref="B5:J5"/>
    <mergeCell ref="B7:C8"/>
    <mergeCell ref="D7:J7"/>
    <mergeCell ref="D8:D9"/>
    <mergeCell ref="E8:E9"/>
    <mergeCell ref="F8:F9"/>
    <mergeCell ref="G8:G9"/>
    <mergeCell ref="H8:J8"/>
    <mergeCell ref="B22:C22"/>
    <mergeCell ref="B23:J23"/>
    <mergeCell ref="B24:J24"/>
    <mergeCell ref="B25:C25"/>
    <mergeCell ref="E25:J25"/>
    <mergeCell ref="B30:C30"/>
    <mergeCell ref="E30:J30"/>
    <mergeCell ref="B27:C27"/>
    <mergeCell ref="E27:J27"/>
    <mergeCell ref="B28:C28"/>
    <mergeCell ref="E28:J28"/>
    <mergeCell ref="B29:C29"/>
    <mergeCell ref="E29:J29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workbookViewId="0">
      <selection sqref="A1:J32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"/>
      <c r="D2" s="2"/>
      <c r="E2" s="2"/>
      <c r="F2" s="2"/>
      <c r="G2" s="2"/>
      <c r="H2" s="2"/>
      <c r="I2" s="2"/>
      <c r="J2" s="2"/>
    </row>
    <row r="3" spans="2:10">
      <c r="B3" s="1" t="s">
        <v>22</v>
      </c>
      <c r="C3" s="2"/>
      <c r="D3" s="2"/>
      <c r="E3" s="2"/>
      <c r="F3" s="2"/>
      <c r="G3" s="2"/>
      <c r="H3" s="2"/>
      <c r="I3" s="2"/>
      <c r="J3" s="2"/>
    </row>
    <row r="4" spans="2:10"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2:10">
      <c r="B5" s="147" t="s">
        <v>1</v>
      </c>
      <c r="C5" s="147"/>
      <c r="D5" s="147"/>
      <c r="E5" s="147"/>
      <c r="F5" s="147"/>
      <c r="G5" s="147"/>
      <c r="H5" s="147"/>
      <c r="I5" s="147"/>
      <c r="J5" s="14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63" t="s">
        <v>2</v>
      </c>
      <c r="C7" s="164"/>
      <c r="D7" s="164" t="s">
        <v>3</v>
      </c>
      <c r="E7" s="164"/>
      <c r="F7" s="164"/>
      <c r="G7" s="164"/>
      <c r="H7" s="164"/>
      <c r="I7" s="164"/>
      <c r="J7" s="165"/>
    </row>
    <row r="8" spans="2:10">
      <c r="B8" s="163"/>
      <c r="C8" s="164"/>
      <c r="D8" s="164" t="s">
        <v>4</v>
      </c>
      <c r="E8" s="164" t="s">
        <v>5</v>
      </c>
      <c r="F8" s="164" t="s">
        <v>6</v>
      </c>
      <c r="G8" s="164" t="s">
        <v>7</v>
      </c>
      <c r="H8" s="164" t="s">
        <v>8</v>
      </c>
      <c r="I8" s="164"/>
      <c r="J8" s="165"/>
    </row>
    <row r="9" spans="2:10">
      <c r="B9" s="10" t="s">
        <v>9</v>
      </c>
      <c r="C9" s="11" t="s">
        <v>10</v>
      </c>
      <c r="D9" s="164"/>
      <c r="E9" s="164"/>
      <c r="F9" s="164"/>
      <c r="G9" s="164"/>
      <c r="H9" s="11" t="s">
        <v>11</v>
      </c>
      <c r="I9" s="11" t="s">
        <v>12</v>
      </c>
      <c r="J9" s="12" t="s">
        <v>0</v>
      </c>
    </row>
    <row r="10" spans="2:10">
      <c r="B10" s="4"/>
      <c r="C10" s="9"/>
      <c r="D10" s="9"/>
      <c r="E10" s="9"/>
      <c r="F10" s="9"/>
      <c r="G10" s="9"/>
      <c r="H10" s="5"/>
      <c r="I10" s="5"/>
      <c r="J10" s="6">
        <f>H10+I10</f>
        <v>0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21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4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4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4"/>
      <c r="C15" s="9"/>
      <c r="D15" s="9"/>
      <c r="E15" s="9"/>
      <c r="F15" s="9"/>
      <c r="G15" s="9"/>
      <c r="H15" s="5"/>
      <c r="I15" s="5"/>
      <c r="J15" s="6">
        <f t="shared" si="0"/>
        <v>0</v>
      </c>
    </row>
    <row r="16" spans="2:10">
      <c r="B16" s="4"/>
      <c r="C16" s="9"/>
      <c r="D16" s="9"/>
      <c r="E16" s="9"/>
      <c r="F16" s="9"/>
      <c r="G16" s="9"/>
      <c r="H16" s="5"/>
      <c r="I16" s="5"/>
      <c r="J16" s="6">
        <f t="shared" si="0"/>
        <v>0</v>
      </c>
    </row>
    <row r="17" spans="2:10">
      <c r="B17" s="4"/>
      <c r="C17" s="9"/>
      <c r="D17" s="9"/>
      <c r="E17" s="9"/>
      <c r="F17" s="9"/>
      <c r="G17" s="9"/>
      <c r="H17" s="5"/>
      <c r="I17" s="5"/>
      <c r="J17" s="6">
        <f t="shared" si="0"/>
        <v>0</v>
      </c>
    </row>
    <row r="18" spans="2:10">
      <c r="B18" s="4"/>
      <c r="C18" s="9"/>
      <c r="D18" s="9"/>
      <c r="E18" s="9"/>
      <c r="F18" s="9"/>
      <c r="G18" s="9"/>
      <c r="H18" s="5"/>
      <c r="I18" s="5"/>
      <c r="J18" s="6">
        <f t="shared" si="0"/>
        <v>0</v>
      </c>
    </row>
    <row r="19" spans="2:10">
      <c r="B19" s="4"/>
      <c r="C19" s="9"/>
      <c r="D19" s="9"/>
      <c r="E19" s="9"/>
      <c r="F19" s="9"/>
      <c r="G19" s="9"/>
      <c r="H19" s="5"/>
      <c r="I19" s="5"/>
      <c r="J19" s="6">
        <f t="shared" si="0"/>
        <v>0</v>
      </c>
    </row>
    <row r="20" spans="2:10">
      <c r="B20" s="7"/>
      <c r="C20" s="9"/>
      <c r="D20" s="9"/>
      <c r="E20" s="9"/>
      <c r="F20" s="9"/>
      <c r="G20" s="9"/>
      <c r="H20" s="5"/>
      <c r="I20" s="5"/>
      <c r="J20" s="6">
        <f t="shared" si="0"/>
        <v>0</v>
      </c>
    </row>
    <row r="21" spans="2:10">
      <c r="B21" s="7"/>
      <c r="C21" s="9"/>
      <c r="D21" s="9"/>
      <c r="E21" s="9"/>
      <c r="F21" s="9"/>
      <c r="G21" s="9"/>
      <c r="H21" s="5"/>
      <c r="I21" s="5"/>
      <c r="J21" s="6">
        <f t="shared" si="0"/>
        <v>0</v>
      </c>
    </row>
    <row r="22" spans="2:10">
      <c r="B22" s="163" t="s">
        <v>0</v>
      </c>
      <c r="C22" s="164"/>
      <c r="D22" s="8">
        <f>SUM(D10:D21)</f>
        <v>0</v>
      </c>
      <c r="E22" s="8">
        <f t="shared" ref="E22:J22" si="1">SUM(E10:E21)</f>
        <v>0</v>
      </c>
      <c r="F22" s="8">
        <f t="shared" si="1"/>
        <v>0</v>
      </c>
      <c r="G22" s="8">
        <f t="shared" si="1"/>
        <v>0</v>
      </c>
      <c r="H22" s="8">
        <f t="shared" si="1"/>
        <v>0</v>
      </c>
      <c r="I22" s="8">
        <f t="shared" si="1"/>
        <v>0</v>
      </c>
      <c r="J22" s="8">
        <f t="shared" si="1"/>
        <v>0</v>
      </c>
    </row>
    <row r="23" spans="2:10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2:10">
      <c r="B24" s="167" t="s">
        <v>27</v>
      </c>
      <c r="C24" s="167"/>
      <c r="D24" s="167"/>
      <c r="E24" s="167"/>
      <c r="F24" s="167"/>
      <c r="G24" s="167"/>
      <c r="H24" s="167"/>
      <c r="I24" s="167"/>
      <c r="J24" s="167"/>
    </row>
    <row r="25" spans="2:10" ht="36">
      <c r="B25" s="163" t="s">
        <v>13</v>
      </c>
      <c r="C25" s="164"/>
      <c r="D25" s="11" t="s">
        <v>14</v>
      </c>
      <c r="E25" s="164" t="s">
        <v>15</v>
      </c>
      <c r="F25" s="164"/>
      <c r="G25" s="164"/>
      <c r="H25" s="164"/>
      <c r="I25" s="164"/>
      <c r="J25" s="165"/>
    </row>
    <row r="26" spans="2:10">
      <c r="B26" s="158" t="s">
        <v>16</v>
      </c>
      <c r="C26" s="159"/>
      <c r="D26" s="9"/>
      <c r="E26" s="162"/>
      <c r="F26" s="162"/>
      <c r="G26" s="162"/>
      <c r="H26" s="162"/>
      <c r="I26" s="162"/>
      <c r="J26" s="160"/>
    </row>
    <row r="27" spans="2:10">
      <c r="B27" s="158" t="s">
        <v>17</v>
      </c>
      <c r="C27" s="159"/>
      <c r="D27" s="9"/>
      <c r="E27" s="173"/>
      <c r="F27" s="173"/>
      <c r="G27" s="173"/>
      <c r="H27" s="173"/>
      <c r="I27" s="173"/>
      <c r="J27" s="186"/>
    </row>
    <row r="28" spans="2:10">
      <c r="B28" s="158" t="s">
        <v>18</v>
      </c>
      <c r="C28" s="159"/>
      <c r="D28" s="9"/>
      <c r="E28" s="173"/>
      <c r="F28" s="173"/>
      <c r="G28" s="173"/>
      <c r="H28" s="173"/>
      <c r="I28" s="173"/>
      <c r="J28" s="186"/>
    </row>
    <row r="29" spans="2:10">
      <c r="B29" s="158" t="s">
        <v>19</v>
      </c>
      <c r="C29" s="159"/>
      <c r="D29" s="9"/>
      <c r="E29" s="173"/>
      <c r="F29" s="173"/>
      <c r="G29" s="173"/>
      <c r="H29" s="173"/>
      <c r="I29" s="173"/>
      <c r="J29" s="186"/>
    </row>
    <row r="30" spans="2:10">
      <c r="B30" s="158" t="s">
        <v>20</v>
      </c>
      <c r="C30" s="159"/>
      <c r="D30" s="9"/>
      <c r="E30" s="173"/>
      <c r="F30" s="173"/>
      <c r="G30" s="173"/>
      <c r="H30" s="173"/>
      <c r="I30" s="173"/>
      <c r="J30" s="186"/>
    </row>
    <row r="31" spans="2:10">
      <c r="B31" s="2"/>
      <c r="C31" s="2"/>
      <c r="D31" s="2"/>
      <c r="E31" s="2"/>
      <c r="F31" s="2"/>
      <c r="G31" s="2"/>
      <c r="H31" s="2"/>
      <c r="I31" s="2"/>
      <c r="J31" s="2"/>
    </row>
    <row r="32" spans="2:10">
      <c r="B32" s="2" t="s">
        <v>26</v>
      </c>
      <c r="C32" s="2"/>
      <c r="D32" s="2"/>
      <c r="E32" s="2"/>
      <c r="F32" s="2"/>
      <c r="G32" s="2"/>
      <c r="H32" s="2"/>
      <c r="I32" s="2"/>
      <c r="J32" s="2"/>
    </row>
  </sheetData>
  <mergeCells count="23">
    <mergeCell ref="B26:C26"/>
    <mergeCell ref="E26:J26"/>
    <mergeCell ref="B5:J5"/>
    <mergeCell ref="B7:C8"/>
    <mergeCell ref="D7:J7"/>
    <mergeCell ref="D8:D9"/>
    <mergeCell ref="E8:E9"/>
    <mergeCell ref="F8:F9"/>
    <mergeCell ref="G8:G9"/>
    <mergeCell ref="H8:J8"/>
    <mergeCell ref="B22:C22"/>
    <mergeCell ref="B23:J23"/>
    <mergeCell ref="B24:J24"/>
    <mergeCell ref="B25:C25"/>
    <mergeCell ref="E25:J25"/>
    <mergeCell ref="B30:C30"/>
    <mergeCell ref="E30:J30"/>
    <mergeCell ref="B27:C27"/>
    <mergeCell ref="E27:J27"/>
    <mergeCell ref="B28:C28"/>
    <mergeCell ref="E28:J28"/>
    <mergeCell ref="B29:C29"/>
    <mergeCell ref="E29:J29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1:10">
      <c r="A1" s="119"/>
      <c r="B1" s="199" t="s">
        <v>21</v>
      </c>
      <c r="C1" s="199"/>
      <c r="D1" s="199"/>
      <c r="E1" s="199"/>
      <c r="F1" s="199"/>
      <c r="G1" s="199"/>
      <c r="H1" s="199"/>
      <c r="I1" s="199"/>
      <c r="J1" s="199"/>
    </row>
    <row r="2" spans="1:10">
      <c r="A2" s="119"/>
      <c r="B2" s="199" t="s">
        <v>205</v>
      </c>
      <c r="C2" s="199"/>
      <c r="D2" s="199"/>
      <c r="E2" s="199"/>
      <c r="F2" s="199"/>
      <c r="G2" s="199"/>
      <c r="H2" s="199"/>
      <c r="I2" s="199"/>
      <c r="J2" s="199"/>
    </row>
    <row r="3" spans="1:10">
      <c r="A3" s="119"/>
      <c r="B3" s="199" t="s">
        <v>206</v>
      </c>
      <c r="C3" s="199"/>
      <c r="D3" s="199"/>
      <c r="E3" s="199"/>
      <c r="F3" s="199"/>
      <c r="G3" s="199"/>
      <c r="H3" s="199"/>
      <c r="I3" s="199"/>
      <c r="J3" s="199"/>
    </row>
    <row r="4" spans="1:10">
      <c r="A4" s="119"/>
      <c r="B4" s="199" t="s">
        <v>207</v>
      </c>
      <c r="C4" s="199"/>
      <c r="D4" s="199"/>
      <c r="E4" s="199"/>
      <c r="F4" s="199"/>
      <c r="G4" s="199"/>
      <c r="H4" s="199"/>
      <c r="I4" s="199"/>
      <c r="J4" s="199"/>
    </row>
    <row r="5" spans="1:10">
      <c r="A5" s="119"/>
      <c r="B5" s="191" t="s">
        <v>1</v>
      </c>
      <c r="C5" s="191"/>
      <c r="D5" s="191"/>
      <c r="E5" s="191"/>
      <c r="F5" s="191"/>
      <c r="G5" s="191"/>
      <c r="H5" s="191"/>
      <c r="I5" s="191"/>
      <c r="J5" s="191"/>
    </row>
    <row r="6" spans="1:10">
      <c r="A6" s="119"/>
      <c r="B6" s="200" t="s">
        <v>25</v>
      </c>
      <c r="C6" s="200"/>
      <c r="D6" s="200"/>
      <c r="E6" s="200"/>
      <c r="F6" s="200"/>
      <c r="G6" s="200"/>
      <c r="H6" s="200"/>
      <c r="I6" s="200"/>
      <c r="J6" s="200"/>
    </row>
    <row r="7" spans="1:10" ht="12.75" customHeight="1">
      <c r="A7" s="119"/>
      <c r="B7" s="192" t="s">
        <v>2</v>
      </c>
      <c r="C7" s="192"/>
      <c r="D7" s="192" t="s">
        <v>3</v>
      </c>
      <c r="E7" s="192"/>
      <c r="F7" s="192"/>
      <c r="G7" s="192"/>
      <c r="H7" s="192"/>
      <c r="I7" s="192"/>
      <c r="J7" s="192"/>
    </row>
    <row r="8" spans="1:10" ht="12.75" customHeight="1">
      <c r="A8" s="119"/>
      <c r="B8" s="192"/>
      <c r="C8" s="192"/>
      <c r="D8" s="192" t="s">
        <v>4</v>
      </c>
      <c r="E8" s="192" t="s">
        <v>5</v>
      </c>
      <c r="F8" s="192" t="s">
        <v>6</v>
      </c>
      <c r="G8" s="192" t="s">
        <v>7</v>
      </c>
      <c r="H8" s="192" t="s">
        <v>8</v>
      </c>
      <c r="I8" s="192"/>
      <c r="J8" s="192"/>
    </row>
    <row r="9" spans="1:10">
      <c r="A9" s="119"/>
      <c r="B9" s="120" t="s">
        <v>9</v>
      </c>
      <c r="C9" s="120" t="s">
        <v>10</v>
      </c>
      <c r="D9" s="192"/>
      <c r="E9" s="192"/>
      <c r="F9" s="192"/>
      <c r="G9" s="192"/>
      <c r="H9" s="120" t="s">
        <v>11</v>
      </c>
      <c r="I9" s="120" t="s">
        <v>12</v>
      </c>
      <c r="J9" s="120" t="s">
        <v>0</v>
      </c>
    </row>
    <row r="10" spans="1:10">
      <c r="A10" s="119"/>
      <c r="B10" s="86" t="s">
        <v>208</v>
      </c>
      <c r="C10" s="83" t="s">
        <v>202</v>
      </c>
      <c r="D10" s="87">
        <v>1135</v>
      </c>
      <c r="E10" s="87">
        <v>133</v>
      </c>
      <c r="F10" s="87">
        <v>17</v>
      </c>
      <c r="G10" s="84"/>
      <c r="H10" s="85">
        <v>1367</v>
      </c>
      <c r="I10" s="117">
        <v>930</v>
      </c>
      <c r="J10" s="118">
        <f t="shared" ref="J10:J15" si="0">H10+I10</f>
        <v>2297</v>
      </c>
    </row>
    <row r="11" spans="1:10">
      <c r="A11" s="119"/>
      <c r="B11" s="121"/>
      <c r="C11" s="122"/>
      <c r="D11" s="122"/>
      <c r="E11" s="122"/>
      <c r="F11" s="122"/>
      <c r="G11" s="122"/>
      <c r="H11" s="123"/>
      <c r="I11" s="123"/>
      <c r="J11" s="123">
        <f t="shared" si="0"/>
        <v>0</v>
      </c>
    </row>
    <row r="12" spans="1:10">
      <c r="A12" s="119"/>
      <c r="B12" s="121"/>
      <c r="C12" s="122"/>
      <c r="D12" s="122"/>
      <c r="E12" s="122"/>
      <c r="F12" s="122"/>
      <c r="G12" s="122"/>
      <c r="H12" s="123"/>
      <c r="I12" s="123"/>
      <c r="J12" s="123">
        <f t="shared" si="0"/>
        <v>0</v>
      </c>
    </row>
    <row r="13" spans="1:10">
      <c r="A13" s="119"/>
      <c r="B13" s="121"/>
      <c r="C13" s="122"/>
      <c r="D13" s="122"/>
      <c r="E13" s="122"/>
      <c r="F13" s="122"/>
      <c r="G13" s="122"/>
      <c r="H13" s="123"/>
      <c r="I13" s="123"/>
      <c r="J13" s="123">
        <f t="shared" si="0"/>
        <v>0</v>
      </c>
    </row>
    <row r="14" spans="1:10">
      <c r="A14" s="119"/>
      <c r="B14" s="124"/>
      <c r="C14" s="122"/>
      <c r="D14" s="122"/>
      <c r="E14" s="122"/>
      <c r="F14" s="122"/>
      <c r="G14" s="122"/>
      <c r="H14" s="123"/>
      <c r="I14" s="123"/>
      <c r="J14" s="123">
        <f t="shared" si="0"/>
        <v>0</v>
      </c>
    </row>
    <row r="15" spans="1:10">
      <c r="A15" s="119"/>
      <c r="B15" s="124"/>
      <c r="C15" s="122"/>
      <c r="D15" s="122"/>
      <c r="E15" s="122"/>
      <c r="F15" s="122"/>
      <c r="G15" s="122"/>
      <c r="H15" s="123"/>
      <c r="I15" s="123"/>
      <c r="J15" s="123">
        <f t="shared" si="0"/>
        <v>0</v>
      </c>
    </row>
    <row r="16" spans="1:10">
      <c r="A16" s="119"/>
      <c r="B16" s="192" t="s">
        <v>0</v>
      </c>
      <c r="C16" s="192"/>
      <c r="D16" s="125">
        <f t="shared" ref="D16:J16" si="1">SUM(D11:D15)</f>
        <v>0</v>
      </c>
      <c r="E16" s="125">
        <f t="shared" si="1"/>
        <v>0</v>
      </c>
      <c r="F16" s="125">
        <f t="shared" si="1"/>
        <v>0</v>
      </c>
      <c r="G16" s="125">
        <f t="shared" si="1"/>
        <v>0</v>
      </c>
      <c r="H16" s="125">
        <f t="shared" si="1"/>
        <v>0</v>
      </c>
      <c r="I16" s="125">
        <f t="shared" si="1"/>
        <v>0</v>
      </c>
      <c r="J16" s="125">
        <f t="shared" si="1"/>
        <v>0</v>
      </c>
    </row>
    <row r="17" spans="1:10">
      <c r="A17" s="119"/>
      <c r="B17" s="195" t="s">
        <v>209</v>
      </c>
      <c r="C17" s="195"/>
      <c r="D17" s="195"/>
      <c r="E17" s="195"/>
      <c r="F17" s="195"/>
      <c r="G17" s="195"/>
      <c r="H17" s="195"/>
      <c r="I17" s="195"/>
      <c r="J17" s="195"/>
    </row>
    <row r="18" spans="1:10">
      <c r="A18" s="119"/>
      <c r="B18" s="196" t="s">
        <v>210</v>
      </c>
      <c r="C18" s="197"/>
      <c r="D18" s="197"/>
      <c r="E18" s="197"/>
      <c r="F18" s="197"/>
      <c r="G18" s="197"/>
      <c r="H18" s="197"/>
      <c r="I18" s="197"/>
      <c r="J18" s="198"/>
    </row>
    <row r="19" spans="1:10">
      <c r="A19" s="119"/>
      <c r="B19" s="201" t="s">
        <v>211</v>
      </c>
      <c r="C19" s="202"/>
      <c r="D19" s="202"/>
      <c r="E19" s="202"/>
      <c r="F19" s="202"/>
      <c r="G19" s="202"/>
      <c r="H19" s="202"/>
      <c r="I19" s="202"/>
      <c r="J19" s="203"/>
    </row>
    <row r="20" spans="1:10">
      <c r="A20" s="119"/>
      <c r="B20" s="204" t="s">
        <v>212</v>
      </c>
      <c r="C20" s="205"/>
      <c r="D20" s="205"/>
      <c r="E20" s="205"/>
      <c r="F20" s="205"/>
      <c r="G20" s="205"/>
      <c r="H20" s="205"/>
      <c r="I20" s="205"/>
      <c r="J20" s="206"/>
    </row>
    <row r="21" spans="1:10" ht="36">
      <c r="A21" s="119"/>
      <c r="B21" s="192" t="s">
        <v>13</v>
      </c>
      <c r="C21" s="192"/>
      <c r="D21" s="120" t="s">
        <v>14</v>
      </c>
      <c r="E21" s="192" t="s">
        <v>15</v>
      </c>
      <c r="F21" s="192"/>
      <c r="G21" s="192"/>
      <c r="H21" s="192"/>
      <c r="I21" s="192"/>
      <c r="J21" s="192"/>
    </row>
    <row r="22" spans="1:10">
      <c r="A22" s="119"/>
      <c r="B22" s="188" t="s">
        <v>16</v>
      </c>
      <c r="C22" s="188"/>
      <c r="D22" s="126">
        <v>799</v>
      </c>
      <c r="E22" s="189" t="s">
        <v>213</v>
      </c>
      <c r="F22" s="190"/>
      <c r="G22" s="190"/>
      <c r="H22" s="190"/>
      <c r="I22" s="190"/>
      <c r="J22" s="190"/>
    </row>
    <row r="23" spans="1:10">
      <c r="A23" s="119"/>
      <c r="B23" s="188" t="s">
        <v>17</v>
      </c>
      <c r="C23" s="188"/>
      <c r="D23" s="126">
        <v>632</v>
      </c>
      <c r="E23" s="189" t="s">
        <v>214</v>
      </c>
      <c r="F23" s="190"/>
      <c r="G23" s="190"/>
      <c r="H23" s="190"/>
      <c r="I23" s="190"/>
      <c r="J23" s="190"/>
    </row>
    <row r="24" spans="1:10" ht="12.75" customHeight="1">
      <c r="A24" s="119"/>
      <c r="B24" s="188" t="s">
        <v>18</v>
      </c>
      <c r="C24" s="188"/>
      <c r="D24" s="126">
        <v>91.41</v>
      </c>
      <c r="E24" s="193" t="s">
        <v>215</v>
      </c>
      <c r="F24" s="194"/>
      <c r="G24" s="194"/>
      <c r="H24" s="194"/>
      <c r="I24" s="194"/>
      <c r="J24" s="194"/>
    </row>
    <row r="25" spans="1:10">
      <c r="A25" s="119"/>
      <c r="B25" s="188" t="s">
        <v>19</v>
      </c>
      <c r="C25" s="188"/>
      <c r="D25" s="126"/>
      <c r="E25" s="193"/>
      <c r="F25" s="194"/>
      <c r="G25" s="194"/>
      <c r="H25" s="194"/>
      <c r="I25" s="194"/>
      <c r="J25" s="194"/>
    </row>
    <row r="26" spans="1:10" ht="12.75" customHeight="1">
      <c r="A26" s="119"/>
      <c r="B26" s="188" t="s">
        <v>20</v>
      </c>
      <c r="C26" s="188"/>
      <c r="D26" s="126">
        <v>243.23</v>
      </c>
      <c r="E26" s="189" t="s">
        <v>216</v>
      </c>
      <c r="F26" s="190"/>
      <c r="G26" s="190"/>
      <c r="H26" s="190"/>
      <c r="I26" s="190"/>
      <c r="J26" s="190"/>
    </row>
    <row r="27" spans="1:10" ht="12.75" customHeight="1">
      <c r="A27" s="119"/>
      <c r="B27" s="127"/>
      <c r="C27" s="127"/>
      <c r="D27" s="127"/>
      <c r="E27" s="127"/>
      <c r="F27" s="127"/>
      <c r="G27" s="127"/>
      <c r="H27" s="127"/>
      <c r="I27" s="127"/>
      <c r="J27" s="127"/>
    </row>
    <row r="28" spans="1:10" ht="12.75" customHeight="1">
      <c r="A28" s="119"/>
      <c r="B28" s="127" t="s">
        <v>26</v>
      </c>
      <c r="C28" s="127"/>
      <c r="D28" s="127"/>
      <c r="E28" s="127"/>
      <c r="F28" s="127"/>
      <c r="G28" s="127"/>
      <c r="H28" s="127"/>
      <c r="I28" s="127"/>
      <c r="J28" s="127"/>
    </row>
  </sheetData>
  <mergeCells count="30">
    <mergeCell ref="B23:C23"/>
    <mergeCell ref="E23:J23"/>
    <mergeCell ref="B24:C24"/>
    <mergeCell ref="E24:J24"/>
    <mergeCell ref="B19:J19"/>
    <mergeCell ref="B20:J20"/>
    <mergeCell ref="B21:C21"/>
    <mergeCell ref="E21:J21"/>
    <mergeCell ref="E22:J22"/>
    <mergeCell ref="B1:J1"/>
    <mergeCell ref="B2:J2"/>
    <mergeCell ref="B3:J3"/>
    <mergeCell ref="B4:J4"/>
    <mergeCell ref="B6:J6"/>
    <mergeCell ref="B26:C26"/>
    <mergeCell ref="E26:J26"/>
    <mergeCell ref="B5:J5"/>
    <mergeCell ref="B7:C8"/>
    <mergeCell ref="D7:J7"/>
    <mergeCell ref="D8:D9"/>
    <mergeCell ref="E8:E9"/>
    <mergeCell ref="F8:F9"/>
    <mergeCell ref="G8:G9"/>
    <mergeCell ref="H8:J8"/>
    <mergeCell ref="B22:C22"/>
    <mergeCell ref="B25:C25"/>
    <mergeCell ref="E25:J25"/>
    <mergeCell ref="B16:C16"/>
    <mergeCell ref="B17:J17"/>
    <mergeCell ref="B18:J18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workbookViewId="0">
      <selection activeCell="B10" sqref="B10:J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97</v>
      </c>
      <c r="C2" s="2"/>
      <c r="D2" s="2"/>
      <c r="E2" s="2"/>
      <c r="F2" s="2"/>
      <c r="G2" s="2"/>
      <c r="H2" s="2"/>
      <c r="I2" s="2"/>
      <c r="J2" s="2"/>
    </row>
    <row r="3" spans="2:10">
      <c r="B3" s="1" t="s">
        <v>98</v>
      </c>
      <c r="C3" s="2"/>
      <c r="D3" s="2"/>
      <c r="E3" s="2"/>
      <c r="F3" s="2"/>
      <c r="G3" s="2"/>
      <c r="H3" s="2"/>
      <c r="I3" s="2"/>
      <c r="J3" s="2"/>
    </row>
    <row r="4" spans="2:10">
      <c r="B4" s="2" t="s">
        <v>99</v>
      </c>
      <c r="C4" s="2"/>
      <c r="D4" s="2"/>
      <c r="E4" s="2"/>
      <c r="F4" s="2"/>
      <c r="G4" s="2"/>
      <c r="H4" s="2"/>
      <c r="I4" s="2"/>
      <c r="J4" s="2"/>
    </row>
    <row r="5" spans="2:10">
      <c r="B5" s="147" t="s">
        <v>1</v>
      </c>
      <c r="C5" s="147"/>
      <c r="D5" s="147"/>
      <c r="E5" s="147"/>
      <c r="F5" s="147"/>
      <c r="G5" s="147"/>
      <c r="H5" s="147"/>
      <c r="I5" s="147"/>
      <c r="J5" s="14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63" t="s">
        <v>2</v>
      </c>
      <c r="C7" s="164"/>
      <c r="D7" s="164" t="s">
        <v>3</v>
      </c>
      <c r="E7" s="164"/>
      <c r="F7" s="164"/>
      <c r="G7" s="164"/>
      <c r="H7" s="164"/>
      <c r="I7" s="164"/>
      <c r="J7" s="165"/>
    </row>
    <row r="8" spans="2:10">
      <c r="B8" s="163"/>
      <c r="C8" s="164"/>
      <c r="D8" s="164" t="s">
        <v>4</v>
      </c>
      <c r="E8" s="164" t="s">
        <v>5</v>
      </c>
      <c r="F8" s="164" t="s">
        <v>6</v>
      </c>
      <c r="G8" s="164" t="s">
        <v>7</v>
      </c>
      <c r="H8" s="164" t="s">
        <v>8</v>
      </c>
      <c r="I8" s="164"/>
      <c r="J8" s="165"/>
    </row>
    <row r="9" spans="2:10">
      <c r="B9" s="10" t="s">
        <v>9</v>
      </c>
      <c r="C9" s="11" t="s">
        <v>10</v>
      </c>
      <c r="D9" s="164"/>
      <c r="E9" s="164"/>
      <c r="F9" s="164"/>
      <c r="G9" s="164"/>
      <c r="H9" s="11" t="s">
        <v>11</v>
      </c>
      <c r="I9" s="11" t="s">
        <v>12</v>
      </c>
      <c r="J9" s="12" t="s">
        <v>0</v>
      </c>
    </row>
    <row r="10" spans="2:10">
      <c r="B10" s="57" t="s">
        <v>100</v>
      </c>
      <c r="C10" s="58" t="s">
        <v>101</v>
      </c>
      <c r="D10" s="13">
        <v>1710</v>
      </c>
      <c r="E10" s="13">
        <v>231</v>
      </c>
      <c r="F10" s="13">
        <v>3</v>
      </c>
      <c r="G10" s="13">
        <v>301</v>
      </c>
      <c r="H10" s="5">
        <v>1946</v>
      </c>
      <c r="I10" s="5">
        <v>2228</v>
      </c>
      <c r="J10" s="6">
        <f>H10+I10</f>
        <v>4174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21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4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4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4"/>
      <c r="C15" s="9"/>
      <c r="D15" s="9"/>
      <c r="E15" s="9"/>
      <c r="F15" s="9"/>
      <c r="G15" s="9"/>
      <c r="H15" s="5"/>
      <c r="I15" s="5"/>
      <c r="J15" s="6">
        <f t="shared" si="0"/>
        <v>0</v>
      </c>
    </row>
    <row r="16" spans="2:10">
      <c r="B16" s="4"/>
      <c r="C16" s="9"/>
      <c r="D16" s="9"/>
      <c r="E16" s="9"/>
      <c r="F16" s="9"/>
      <c r="G16" s="9"/>
      <c r="H16" s="5"/>
      <c r="I16" s="5"/>
      <c r="J16" s="6">
        <f t="shared" si="0"/>
        <v>0</v>
      </c>
    </row>
    <row r="17" spans="2:10">
      <c r="B17" s="4"/>
      <c r="C17" s="9"/>
      <c r="D17" s="9"/>
      <c r="E17" s="9"/>
      <c r="F17" s="9"/>
      <c r="G17" s="9"/>
      <c r="H17" s="5"/>
      <c r="I17" s="5"/>
      <c r="J17" s="6">
        <f t="shared" si="0"/>
        <v>0</v>
      </c>
    </row>
    <row r="18" spans="2:10">
      <c r="B18" s="4"/>
      <c r="C18" s="9"/>
      <c r="D18" s="9"/>
      <c r="E18" s="9"/>
      <c r="F18" s="9"/>
      <c r="G18" s="9"/>
      <c r="H18" s="5"/>
      <c r="I18" s="5"/>
      <c r="J18" s="6">
        <f t="shared" si="0"/>
        <v>0</v>
      </c>
    </row>
    <row r="19" spans="2:10">
      <c r="B19" s="4"/>
      <c r="C19" s="9"/>
      <c r="D19" s="9"/>
      <c r="E19" s="9"/>
      <c r="F19" s="9"/>
      <c r="G19" s="9"/>
      <c r="H19" s="5"/>
      <c r="I19" s="5"/>
      <c r="J19" s="6">
        <f t="shared" si="0"/>
        <v>0</v>
      </c>
    </row>
    <row r="20" spans="2:10">
      <c r="B20" s="7"/>
      <c r="C20" s="9"/>
      <c r="D20" s="9"/>
      <c r="E20" s="9"/>
      <c r="F20" s="9"/>
      <c r="G20" s="9"/>
      <c r="H20" s="5"/>
      <c r="I20" s="5"/>
      <c r="J20" s="6">
        <f t="shared" si="0"/>
        <v>0</v>
      </c>
    </row>
    <row r="21" spans="2:10">
      <c r="B21" s="7"/>
      <c r="C21" s="9"/>
      <c r="D21" s="9"/>
      <c r="E21" s="9"/>
      <c r="F21" s="9"/>
      <c r="G21" s="9"/>
      <c r="H21" s="5"/>
      <c r="I21" s="5"/>
      <c r="J21" s="6">
        <f t="shared" si="0"/>
        <v>0</v>
      </c>
    </row>
    <row r="22" spans="2:10">
      <c r="B22" s="163" t="s">
        <v>0</v>
      </c>
      <c r="C22" s="164"/>
      <c r="D22" s="8">
        <f>SUM(D10:D21)</f>
        <v>1710</v>
      </c>
      <c r="E22" s="8">
        <f t="shared" ref="E22:J22" si="1">SUM(E10:E21)</f>
        <v>231</v>
      </c>
      <c r="F22" s="8">
        <f t="shared" si="1"/>
        <v>3</v>
      </c>
      <c r="G22" s="8">
        <f t="shared" si="1"/>
        <v>301</v>
      </c>
      <c r="H22" s="8">
        <f t="shared" si="1"/>
        <v>1946</v>
      </c>
      <c r="I22" s="8">
        <f t="shared" si="1"/>
        <v>2228</v>
      </c>
      <c r="J22" s="8">
        <f t="shared" si="1"/>
        <v>4174</v>
      </c>
    </row>
    <row r="23" spans="2:10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2:10">
      <c r="B24" s="167" t="s">
        <v>27</v>
      </c>
      <c r="C24" s="167"/>
      <c r="D24" s="167"/>
      <c r="E24" s="167"/>
      <c r="F24" s="167"/>
      <c r="G24" s="167"/>
      <c r="H24" s="167"/>
      <c r="I24" s="167"/>
      <c r="J24" s="167"/>
    </row>
    <row r="25" spans="2:10" ht="36">
      <c r="B25" s="163" t="s">
        <v>13</v>
      </c>
      <c r="C25" s="164"/>
      <c r="D25" s="11" t="s">
        <v>14</v>
      </c>
      <c r="E25" s="164" t="s">
        <v>15</v>
      </c>
      <c r="F25" s="164"/>
      <c r="G25" s="164"/>
      <c r="H25" s="164"/>
      <c r="I25" s="164"/>
      <c r="J25" s="165"/>
    </row>
    <row r="26" spans="2:10">
      <c r="B26" s="158" t="s">
        <v>16</v>
      </c>
      <c r="C26" s="159"/>
      <c r="D26" s="59">
        <v>799</v>
      </c>
      <c r="E26" s="162" t="s">
        <v>102</v>
      </c>
      <c r="F26" s="162"/>
      <c r="G26" s="162"/>
      <c r="H26" s="162"/>
      <c r="I26" s="162"/>
      <c r="J26" s="160"/>
    </row>
    <row r="27" spans="2:10">
      <c r="B27" s="158" t="s">
        <v>17</v>
      </c>
      <c r="C27" s="159"/>
      <c r="D27" s="59">
        <v>632</v>
      </c>
      <c r="E27" s="162" t="s">
        <v>103</v>
      </c>
      <c r="F27" s="162"/>
      <c r="G27" s="162"/>
      <c r="H27" s="162"/>
      <c r="I27" s="162"/>
      <c r="J27" s="160"/>
    </row>
    <row r="28" spans="2:10">
      <c r="B28" s="158" t="s">
        <v>18</v>
      </c>
      <c r="C28" s="159"/>
      <c r="D28" s="59">
        <v>123.7</v>
      </c>
      <c r="E28" s="162" t="s">
        <v>104</v>
      </c>
      <c r="F28" s="162"/>
      <c r="G28" s="162"/>
      <c r="H28" s="162"/>
      <c r="I28" s="162"/>
      <c r="J28" s="160"/>
    </row>
    <row r="29" spans="2:10">
      <c r="B29" s="158" t="s">
        <v>19</v>
      </c>
      <c r="C29" s="159"/>
      <c r="D29" s="59">
        <v>0</v>
      </c>
      <c r="E29" s="160" t="s">
        <v>105</v>
      </c>
      <c r="F29" s="161"/>
      <c r="G29" s="161"/>
      <c r="H29" s="161"/>
      <c r="I29" s="161"/>
      <c r="J29" s="161"/>
    </row>
    <row r="30" spans="2:10">
      <c r="B30" s="158" t="s">
        <v>20</v>
      </c>
      <c r="C30" s="159"/>
      <c r="D30" s="59">
        <v>260.39</v>
      </c>
      <c r="E30" s="160" t="s">
        <v>106</v>
      </c>
      <c r="F30" s="161"/>
      <c r="G30" s="161"/>
      <c r="H30" s="161"/>
      <c r="I30" s="161"/>
      <c r="J30" s="161"/>
    </row>
    <row r="31" spans="2:10">
      <c r="B31" s="2"/>
      <c r="C31" s="2"/>
      <c r="D31" s="2"/>
      <c r="E31" s="2"/>
      <c r="F31" s="2"/>
      <c r="G31" s="2"/>
      <c r="H31" s="2"/>
      <c r="I31" s="2"/>
      <c r="J31" s="2"/>
    </row>
    <row r="32" spans="2:10">
      <c r="B32" s="2" t="s">
        <v>26</v>
      </c>
      <c r="C32" s="2"/>
      <c r="D32" s="2"/>
      <c r="E32" s="2"/>
      <c r="F32" s="2"/>
      <c r="G32" s="2"/>
      <c r="H32" s="2"/>
      <c r="I32" s="2"/>
      <c r="J32" s="2"/>
    </row>
  </sheetData>
  <mergeCells count="23">
    <mergeCell ref="B26:C26"/>
    <mergeCell ref="E26:J26"/>
    <mergeCell ref="B5:J5"/>
    <mergeCell ref="B7:C8"/>
    <mergeCell ref="D7:J7"/>
    <mergeCell ref="D8:D9"/>
    <mergeCell ref="E8:E9"/>
    <mergeCell ref="F8:F9"/>
    <mergeCell ref="G8:G9"/>
    <mergeCell ref="H8:J8"/>
    <mergeCell ref="B22:C22"/>
    <mergeCell ref="B23:J23"/>
    <mergeCell ref="B24:J24"/>
    <mergeCell ref="B25:C25"/>
    <mergeCell ref="E25:J25"/>
    <mergeCell ref="B30:C30"/>
    <mergeCell ref="E30:J30"/>
    <mergeCell ref="B27:C27"/>
    <mergeCell ref="E27:J27"/>
    <mergeCell ref="B28:C28"/>
    <mergeCell ref="E28:J28"/>
    <mergeCell ref="B29:C29"/>
    <mergeCell ref="E29:J29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workbookViewId="0">
      <selection activeCell="J10" sqref="B10:J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32" t="s">
        <v>21</v>
      </c>
      <c r="C1" s="33"/>
      <c r="D1" s="2"/>
      <c r="E1" s="2"/>
      <c r="F1" s="2"/>
      <c r="G1" s="2"/>
      <c r="H1" s="2"/>
      <c r="I1" s="2"/>
      <c r="J1" s="2"/>
    </row>
    <row r="2" spans="2:10">
      <c r="B2" s="32" t="s">
        <v>23</v>
      </c>
      <c r="C2" s="33" t="s">
        <v>188</v>
      </c>
      <c r="D2" s="2"/>
      <c r="E2" s="2"/>
      <c r="F2" s="2"/>
      <c r="G2" s="2"/>
      <c r="H2" s="2"/>
      <c r="I2" s="2"/>
      <c r="J2" s="2"/>
    </row>
    <row r="3" spans="2:10">
      <c r="B3" s="32" t="s">
        <v>22</v>
      </c>
      <c r="C3" s="33" t="s">
        <v>189</v>
      </c>
      <c r="D3" s="2"/>
      <c r="E3" s="2"/>
      <c r="F3" s="2"/>
      <c r="G3" s="2"/>
      <c r="H3" s="2"/>
      <c r="I3" s="2"/>
      <c r="J3" s="2"/>
    </row>
    <row r="4" spans="2:10">
      <c r="B4" s="33" t="s">
        <v>24</v>
      </c>
      <c r="C4" s="105">
        <v>42277</v>
      </c>
      <c r="D4" s="2"/>
      <c r="E4" s="2"/>
      <c r="F4" s="2"/>
      <c r="G4" s="2"/>
      <c r="H4" s="2"/>
      <c r="I4" s="2"/>
      <c r="J4" s="2"/>
    </row>
    <row r="5" spans="2:10">
      <c r="B5" s="147" t="s">
        <v>1</v>
      </c>
      <c r="C5" s="147"/>
      <c r="D5" s="147"/>
      <c r="E5" s="147"/>
      <c r="F5" s="147"/>
      <c r="G5" s="147"/>
      <c r="H5" s="147"/>
      <c r="I5" s="147"/>
      <c r="J5" s="14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63" t="s">
        <v>2</v>
      </c>
      <c r="C7" s="164"/>
      <c r="D7" s="164" t="s">
        <v>3</v>
      </c>
      <c r="E7" s="164"/>
      <c r="F7" s="164"/>
      <c r="G7" s="164"/>
      <c r="H7" s="164"/>
      <c r="I7" s="164"/>
      <c r="J7" s="165"/>
    </row>
    <row r="8" spans="2:10">
      <c r="B8" s="163"/>
      <c r="C8" s="164"/>
      <c r="D8" s="164" t="s">
        <v>4</v>
      </c>
      <c r="E8" s="164" t="s">
        <v>5</v>
      </c>
      <c r="F8" s="164" t="s">
        <v>6</v>
      </c>
      <c r="G8" s="164" t="s">
        <v>7</v>
      </c>
      <c r="H8" s="164" t="s">
        <v>8</v>
      </c>
      <c r="I8" s="164"/>
      <c r="J8" s="165"/>
    </row>
    <row r="9" spans="2:10">
      <c r="B9" s="10" t="s">
        <v>9</v>
      </c>
      <c r="C9" s="11" t="s">
        <v>10</v>
      </c>
      <c r="D9" s="164"/>
      <c r="E9" s="164"/>
      <c r="F9" s="164"/>
      <c r="G9" s="164"/>
      <c r="H9" s="11" t="s">
        <v>11</v>
      </c>
      <c r="I9" s="11" t="s">
        <v>12</v>
      </c>
      <c r="J9" s="12" t="s">
        <v>0</v>
      </c>
    </row>
    <row r="10" spans="2:10">
      <c r="B10" s="106" t="s">
        <v>190</v>
      </c>
      <c r="C10" s="107" t="s">
        <v>191</v>
      </c>
      <c r="D10" s="107">
        <v>1029</v>
      </c>
      <c r="E10" s="107">
        <v>171</v>
      </c>
      <c r="F10" s="107">
        <v>2</v>
      </c>
      <c r="G10" s="107">
        <v>0</v>
      </c>
      <c r="H10" s="108">
        <v>258</v>
      </c>
      <c r="I10" s="108">
        <v>2367</v>
      </c>
      <c r="J10" s="109">
        <f t="shared" ref="J10" si="0">H10+I10</f>
        <v>2625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21" si="1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1"/>
        <v>0</v>
      </c>
    </row>
    <row r="13" spans="2:10">
      <c r="B13" s="4"/>
      <c r="C13" s="9"/>
      <c r="D13" s="9"/>
      <c r="E13" s="9"/>
      <c r="F13" s="9"/>
      <c r="G13" s="9"/>
      <c r="H13" s="5"/>
      <c r="I13" s="5"/>
      <c r="J13" s="6">
        <f t="shared" si="1"/>
        <v>0</v>
      </c>
    </row>
    <row r="14" spans="2:10">
      <c r="B14" s="4"/>
      <c r="C14" s="9"/>
      <c r="D14" s="9"/>
      <c r="E14" s="9"/>
      <c r="F14" s="9"/>
      <c r="G14" s="9"/>
      <c r="H14" s="5"/>
      <c r="I14" s="5"/>
      <c r="J14" s="6">
        <f t="shared" si="1"/>
        <v>0</v>
      </c>
    </row>
    <row r="15" spans="2:10">
      <c r="B15" s="4"/>
      <c r="C15" s="9"/>
      <c r="D15" s="9"/>
      <c r="E15" s="9"/>
      <c r="F15" s="9"/>
      <c r="G15" s="9"/>
      <c r="H15" s="5"/>
      <c r="I15" s="5"/>
      <c r="J15" s="6">
        <f t="shared" si="1"/>
        <v>0</v>
      </c>
    </row>
    <row r="16" spans="2:10">
      <c r="B16" s="4"/>
      <c r="C16" s="9"/>
      <c r="D16" s="9"/>
      <c r="E16" s="9"/>
      <c r="F16" s="9"/>
      <c r="G16" s="9"/>
      <c r="H16" s="5"/>
      <c r="I16" s="5"/>
      <c r="J16" s="6">
        <f t="shared" si="1"/>
        <v>0</v>
      </c>
    </row>
    <row r="17" spans="2:10">
      <c r="B17" s="4"/>
      <c r="C17" s="9"/>
      <c r="D17" s="9"/>
      <c r="E17" s="9"/>
      <c r="F17" s="9"/>
      <c r="G17" s="9"/>
      <c r="H17" s="5"/>
      <c r="I17" s="5"/>
      <c r="J17" s="6">
        <f t="shared" si="1"/>
        <v>0</v>
      </c>
    </row>
    <row r="18" spans="2:10">
      <c r="B18" s="4"/>
      <c r="C18" s="9"/>
      <c r="D18" s="9"/>
      <c r="E18" s="9"/>
      <c r="F18" s="9"/>
      <c r="G18" s="9"/>
      <c r="H18" s="5"/>
      <c r="I18" s="5"/>
      <c r="J18" s="6">
        <f t="shared" si="1"/>
        <v>0</v>
      </c>
    </row>
    <row r="19" spans="2:10">
      <c r="B19" s="4"/>
      <c r="C19" s="9"/>
      <c r="D19" s="9"/>
      <c r="E19" s="9"/>
      <c r="F19" s="9"/>
      <c r="G19" s="9"/>
      <c r="H19" s="5"/>
      <c r="I19" s="5"/>
      <c r="J19" s="6">
        <f t="shared" si="1"/>
        <v>0</v>
      </c>
    </row>
    <row r="20" spans="2:10">
      <c r="B20" s="7"/>
      <c r="C20" s="9"/>
      <c r="D20" s="9"/>
      <c r="E20" s="9"/>
      <c r="F20" s="9"/>
      <c r="G20" s="9"/>
      <c r="H20" s="5"/>
      <c r="I20" s="5"/>
      <c r="J20" s="6">
        <f t="shared" si="1"/>
        <v>0</v>
      </c>
    </row>
    <row r="21" spans="2:10">
      <c r="B21" s="7"/>
      <c r="C21" s="9"/>
      <c r="D21" s="9"/>
      <c r="E21" s="9"/>
      <c r="F21" s="9"/>
      <c r="G21" s="9"/>
      <c r="H21" s="5"/>
      <c r="I21" s="5"/>
      <c r="J21" s="6">
        <f t="shared" si="1"/>
        <v>0</v>
      </c>
    </row>
    <row r="22" spans="2:10">
      <c r="B22" s="163" t="s">
        <v>0</v>
      </c>
      <c r="C22" s="164"/>
      <c r="D22" s="8">
        <f>SUM(D10:D21)</f>
        <v>1029</v>
      </c>
      <c r="E22" s="8">
        <f t="shared" ref="E22:J22" si="2">SUM(E10:E21)</f>
        <v>171</v>
      </c>
      <c r="F22" s="8">
        <f t="shared" si="2"/>
        <v>2</v>
      </c>
      <c r="G22" s="8">
        <f t="shared" si="2"/>
        <v>0</v>
      </c>
      <c r="H22" s="8">
        <f t="shared" si="2"/>
        <v>258</v>
      </c>
      <c r="I22" s="8">
        <f t="shared" si="2"/>
        <v>2367</v>
      </c>
      <c r="J22" s="8">
        <f t="shared" si="2"/>
        <v>2625</v>
      </c>
    </row>
    <row r="23" spans="2:10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2:10">
      <c r="B24" s="167" t="s">
        <v>27</v>
      </c>
      <c r="C24" s="167"/>
      <c r="D24" s="167"/>
      <c r="E24" s="167"/>
      <c r="F24" s="167"/>
      <c r="G24" s="167"/>
      <c r="H24" s="167"/>
      <c r="I24" s="167"/>
      <c r="J24" s="167"/>
    </row>
    <row r="25" spans="2:10" ht="36">
      <c r="B25" s="163" t="s">
        <v>13</v>
      </c>
      <c r="C25" s="164"/>
      <c r="D25" s="11" t="s">
        <v>14</v>
      </c>
      <c r="E25" s="164" t="s">
        <v>15</v>
      </c>
      <c r="F25" s="164"/>
      <c r="G25" s="164"/>
      <c r="H25" s="164"/>
      <c r="I25" s="164"/>
      <c r="J25" s="165"/>
    </row>
    <row r="26" spans="2:10">
      <c r="B26" s="158" t="s">
        <v>16</v>
      </c>
      <c r="C26" s="159"/>
      <c r="D26" s="110">
        <v>799</v>
      </c>
      <c r="E26" s="207" t="s">
        <v>192</v>
      </c>
      <c r="F26" s="207"/>
      <c r="G26" s="207"/>
      <c r="H26" s="207"/>
      <c r="I26" s="207"/>
      <c r="J26" s="207"/>
    </row>
    <row r="27" spans="2:10">
      <c r="B27" s="158" t="s">
        <v>17</v>
      </c>
      <c r="C27" s="159"/>
      <c r="D27" s="110">
        <v>632</v>
      </c>
      <c r="E27" s="207" t="s">
        <v>192</v>
      </c>
      <c r="F27" s="207"/>
      <c r="G27" s="207"/>
      <c r="H27" s="207"/>
      <c r="I27" s="207"/>
      <c r="J27" s="207"/>
    </row>
    <row r="28" spans="2:10">
      <c r="B28" s="158" t="s">
        <v>18</v>
      </c>
      <c r="C28" s="159"/>
      <c r="D28" s="110" t="s">
        <v>56</v>
      </c>
      <c r="E28" s="207" t="s">
        <v>193</v>
      </c>
      <c r="F28" s="207"/>
      <c r="G28" s="207"/>
      <c r="H28" s="207"/>
      <c r="I28" s="207"/>
      <c r="J28" s="207"/>
    </row>
    <row r="29" spans="2:10">
      <c r="B29" s="158" t="s">
        <v>19</v>
      </c>
      <c r="C29" s="159"/>
      <c r="D29" s="110" t="s">
        <v>56</v>
      </c>
      <c r="E29" s="207" t="s">
        <v>193</v>
      </c>
      <c r="F29" s="207"/>
      <c r="G29" s="207"/>
      <c r="H29" s="207"/>
      <c r="I29" s="207"/>
      <c r="J29" s="207"/>
    </row>
    <row r="30" spans="2:10">
      <c r="B30" s="158" t="s">
        <v>20</v>
      </c>
      <c r="C30" s="159"/>
      <c r="D30" s="110" t="s">
        <v>56</v>
      </c>
      <c r="E30" s="207" t="s">
        <v>193</v>
      </c>
      <c r="F30" s="207"/>
      <c r="G30" s="207"/>
      <c r="H30" s="207"/>
      <c r="I30" s="207"/>
      <c r="J30" s="207"/>
    </row>
    <row r="31" spans="2:10">
      <c r="B31" s="2"/>
      <c r="C31" s="2"/>
      <c r="D31" s="2"/>
      <c r="E31" s="2"/>
      <c r="F31" s="2"/>
      <c r="G31" s="2"/>
      <c r="H31" s="2"/>
      <c r="I31" s="2"/>
      <c r="J31" s="2"/>
    </row>
    <row r="32" spans="2:10">
      <c r="B32" s="2" t="s">
        <v>26</v>
      </c>
      <c r="C32" s="2"/>
      <c r="D32" s="2"/>
      <c r="E32" s="2"/>
      <c r="F32" s="2"/>
      <c r="G32" s="2"/>
      <c r="H32" s="2"/>
      <c r="I32" s="2"/>
      <c r="J32" s="2"/>
    </row>
  </sheetData>
  <mergeCells count="23">
    <mergeCell ref="B26:C26"/>
    <mergeCell ref="E26:J26"/>
    <mergeCell ref="B5:J5"/>
    <mergeCell ref="B7:C8"/>
    <mergeCell ref="D7:J7"/>
    <mergeCell ref="D8:D9"/>
    <mergeCell ref="E8:E9"/>
    <mergeCell ref="F8:F9"/>
    <mergeCell ref="G8:G9"/>
    <mergeCell ref="H8:J8"/>
    <mergeCell ref="B22:C22"/>
    <mergeCell ref="B23:J23"/>
    <mergeCell ref="B24:J24"/>
    <mergeCell ref="B25:C25"/>
    <mergeCell ref="E25:J25"/>
    <mergeCell ref="B30:C30"/>
    <mergeCell ref="E30:J30"/>
    <mergeCell ref="B27:C27"/>
    <mergeCell ref="E27:J27"/>
    <mergeCell ref="B28:C28"/>
    <mergeCell ref="E28:J28"/>
    <mergeCell ref="B29:C29"/>
    <mergeCell ref="E29:J29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workbookViewId="0">
      <selection activeCell="B10" sqref="B10:J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199</v>
      </c>
      <c r="C2" s="2"/>
      <c r="D2" s="2"/>
      <c r="E2" s="2"/>
      <c r="F2" s="2"/>
      <c r="G2" s="2"/>
      <c r="H2" s="2"/>
      <c r="I2" s="2"/>
      <c r="J2" s="2"/>
    </row>
    <row r="3" spans="2:10">
      <c r="B3" s="1" t="s">
        <v>200</v>
      </c>
      <c r="C3" s="2"/>
      <c r="D3" s="2"/>
      <c r="E3" s="2"/>
      <c r="F3" s="2"/>
      <c r="G3" s="2"/>
      <c r="H3" s="2"/>
      <c r="I3" s="2"/>
      <c r="J3" s="2"/>
    </row>
    <row r="4" spans="2:10">
      <c r="B4" s="2" t="s">
        <v>201</v>
      </c>
      <c r="C4" s="2"/>
      <c r="D4" s="2"/>
      <c r="E4" s="2"/>
      <c r="F4" s="2"/>
      <c r="G4" s="2"/>
      <c r="H4" s="2"/>
      <c r="I4" s="2"/>
      <c r="J4" s="2"/>
    </row>
    <row r="5" spans="2:10">
      <c r="B5" s="147" t="s">
        <v>1</v>
      </c>
      <c r="C5" s="147"/>
      <c r="D5" s="147"/>
      <c r="E5" s="147"/>
      <c r="F5" s="147"/>
      <c r="G5" s="147"/>
      <c r="H5" s="147"/>
      <c r="I5" s="147"/>
      <c r="J5" s="14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63" t="s">
        <v>2</v>
      </c>
      <c r="C7" s="164"/>
      <c r="D7" s="164" t="s">
        <v>3</v>
      </c>
      <c r="E7" s="164"/>
      <c r="F7" s="164"/>
      <c r="G7" s="164"/>
      <c r="H7" s="164"/>
      <c r="I7" s="164"/>
      <c r="J7" s="165"/>
    </row>
    <row r="8" spans="2:10">
      <c r="B8" s="163"/>
      <c r="C8" s="164"/>
      <c r="D8" s="164" t="s">
        <v>4</v>
      </c>
      <c r="E8" s="164" t="s">
        <v>5</v>
      </c>
      <c r="F8" s="164" t="s">
        <v>6</v>
      </c>
      <c r="G8" s="164" t="s">
        <v>7</v>
      </c>
      <c r="H8" s="164" t="s">
        <v>8</v>
      </c>
      <c r="I8" s="164"/>
      <c r="J8" s="165"/>
    </row>
    <row r="9" spans="2:10">
      <c r="B9" s="10" t="s">
        <v>9</v>
      </c>
      <c r="C9" s="11" t="s">
        <v>10</v>
      </c>
      <c r="D9" s="164"/>
      <c r="E9" s="164"/>
      <c r="F9" s="164"/>
      <c r="G9" s="164"/>
      <c r="H9" s="11" t="s">
        <v>11</v>
      </c>
      <c r="I9" s="11" t="s">
        <v>12</v>
      </c>
      <c r="J9" s="12" t="s">
        <v>0</v>
      </c>
    </row>
    <row r="10" spans="2:10">
      <c r="B10" s="111" t="s">
        <v>194</v>
      </c>
      <c r="C10" s="112" t="s">
        <v>195</v>
      </c>
      <c r="D10" s="113">
        <v>842</v>
      </c>
      <c r="E10" s="113">
        <v>176</v>
      </c>
      <c r="F10" s="113">
        <v>0</v>
      </c>
      <c r="G10" s="113">
        <v>34</v>
      </c>
      <c r="H10" s="114">
        <v>929</v>
      </c>
      <c r="I10" s="114">
        <v>931</v>
      </c>
      <c r="J10" s="115">
        <f>H10+I10</f>
        <v>1860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21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4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4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4"/>
      <c r="C15" s="9"/>
      <c r="D15" s="9"/>
      <c r="E15" s="9"/>
      <c r="F15" s="9"/>
      <c r="G15" s="9"/>
      <c r="H15" s="5"/>
      <c r="I15" s="5"/>
      <c r="J15" s="6">
        <f t="shared" si="0"/>
        <v>0</v>
      </c>
    </row>
    <row r="16" spans="2:10">
      <c r="B16" s="4"/>
      <c r="C16" s="9"/>
      <c r="D16" s="9"/>
      <c r="E16" s="9"/>
      <c r="F16" s="9"/>
      <c r="G16" s="9"/>
      <c r="H16" s="5"/>
      <c r="I16" s="5"/>
      <c r="J16" s="6">
        <f t="shared" si="0"/>
        <v>0</v>
      </c>
    </row>
    <row r="17" spans="2:10">
      <c r="B17" s="4"/>
      <c r="C17" s="9"/>
      <c r="D17" s="9"/>
      <c r="E17" s="9"/>
      <c r="F17" s="9"/>
      <c r="G17" s="9"/>
      <c r="H17" s="5"/>
      <c r="I17" s="5"/>
      <c r="J17" s="6">
        <f t="shared" si="0"/>
        <v>0</v>
      </c>
    </row>
    <row r="18" spans="2:10">
      <c r="B18" s="4"/>
      <c r="C18" s="9"/>
      <c r="D18" s="9"/>
      <c r="E18" s="9"/>
      <c r="F18" s="9"/>
      <c r="G18" s="9"/>
      <c r="H18" s="5"/>
      <c r="I18" s="5"/>
      <c r="J18" s="6">
        <f t="shared" si="0"/>
        <v>0</v>
      </c>
    </row>
    <row r="19" spans="2:10">
      <c r="B19" s="4"/>
      <c r="C19" s="9"/>
      <c r="D19" s="9"/>
      <c r="E19" s="9"/>
      <c r="F19" s="9"/>
      <c r="G19" s="9"/>
      <c r="H19" s="5"/>
      <c r="I19" s="5"/>
      <c r="J19" s="6">
        <f t="shared" si="0"/>
        <v>0</v>
      </c>
    </row>
    <row r="20" spans="2:10">
      <c r="B20" s="7"/>
      <c r="C20" s="9"/>
      <c r="D20" s="9"/>
      <c r="E20" s="9"/>
      <c r="F20" s="9"/>
      <c r="G20" s="9"/>
      <c r="H20" s="5"/>
      <c r="I20" s="5"/>
      <c r="J20" s="6">
        <f t="shared" si="0"/>
        <v>0</v>
      </c>
    </row>
    <row r="21" spans="2:10">
      <c r="B21" s="7"/>
      <c r="C21" s="9"/>
      <c r="D21" s="9"/>
      <c r="E21" s="9"/>
      <c r="F21" s="9"/>
      <c r="G21" s="9"/>
      <c r="H21" s="5"/>
      <c r="I21" s="5"/>
      <c r="J21" s="6">
        <f t="shared" si="0"/>
        <v>0</v>
      </c>
    </row>
    <row r="22" spans="2:10">
      <c r="B22" s="163" t="s">
        <v>0</v>
      </c>
      <c r="C22" s="164"/>
      <c r="D22" s="8">
        <f>SUM(D10:D21)</f>
        <v>842</v>
      </c>
      <c r="E22" s="8">
        <f t="shared" ref="E22:J22" si="1">SUM(E10:E21)</f>
        <v>176</v>
      </c>
      <c r="F22" s="8">
        <f t="shared" si="1"/>
        <v>0</v>
      </c>
      <c r="G22" s="8">
        <f t="shared" si="1"/>
        <v>34</v>
      </c>
      <c r="H22" s="8">
        <f t="shared" si="1"/>
        <v>929</v>
      </c>
      <c r="I22" s="8">
        <f t="shared" si="1"/>
        <v>931</v>
      </c>
      <c r="J22" s="8">
        <f t="shared" si="1"/>
        <v>1860</v>
      </c>
    </row>
    <row r="23" spans="2:10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2:10">
      <c r="B24" s="167" t="s">
        <v>27</v>
      </c>
      <c r="C24" s="167"/>
      <c r="D24" s="167"/>
      <c r="E24" s="167"/>
      <c r="F24" s="167"/>
      <c r="G24" s="167"/>
      <c r="H24" s="167"/>
      <c r="I24" s="167"/>
      <c r="J24" s="167"/>
    </row>
    <row r="25" spans="2:10" ht="36">
      <c r="B25" s="163" t="s">
        <v>13</v>
      </c>
      <c r="C25" s="164"/>
      <c r="D25" s="11" t="s">
        <v>14</v>
      </c>
      <c r="E25" s="164" t="s">
        <v>15</v>
      </c>
      <c r="F25" s="164"/>
      <c r="G25" s="164"/>
      <c r="H25" s="164"/>
      <c r="I25" s="164"/>
      <c r="J25" s="165"/>
    </row>
    <row r="26" spans="2:10">
      <c r="B26" s="158" t="s">
        <v>16</v>
      </c>
      <c r="C26" s="159"/>
      <c r="D26" s="116">
        <v>799</v>
      </c>
      <c r="E26" s="208" t="s">
        <v>196</v>
      </c>
      <c r="F26" s="208"/>
      <c r="G26" s="208"/>
      <c r="H26" s="208"/>
      <c r="I26" s="208"/>
      <c r="J26" s="208"/>
    </row>
    <row r="27" spans="2:10">
      <c r="B27" s="158" t="s">
        <v>17</v>
      </c>
      <c r="C27" s="159"/>
      <c r="D27" s="116">
        <v>616.88</v>
      </c>
      <c r="E27" s="208" t="s">
        <v>197</v>
      </c>
      <c r="F27" s="208"/>
      <c r="G27" s="208"/>
      <c r="H27" s="208"/>
      <c r="I27" s="208"/>
      <c r="J27" s="208"/>
    </row>
    <row r="28" spans="2:10">
      <c r="B28" s="158" t="s">
        <v>18</v>
      </c>
      <c r="C28" s="159"/>
      <c r="D28" s="116">
        <v>0</v>
      </c>
      <c r="E28" s="209"/>
      <c r="F28" s="209"/>
      <c r="G28" s="209"/>
      <c r="H28" s="209"/>
      <c r="I28" s="209"/>
      <c r="J28" s="209"/>
    </row>
    <row r="29" spans="2:10">
      <c r="B29" s="158" t="s">
        <v>19</v>
      </c>
      <c r="C29" s="159"/>
      <c r="D29" s="116">
        <v>0</v>
      </c>
      <c r="E29" s="209"/>
      <c r="F29" s="209"/>
      <c r="G29" s="209"/>
      <c r="H29" s="209"/>
      <c r="I29" s="209"/>
      <c r="J29" s="209"/>
    </row>
    <row r="30" spans="2:10">
      <c r="B30" s="158" t="s">
        <v>20</v>
      </c>
      <c r="C30" s="159"/>
      <c r="D30" s="116">
        <v>176.97</v>
      </c>
      <c r="E30" s="208" t="s">
        <v>198</v>
      </c>
      <c r="F30" s="208"/>
      <c r="G30" s="208"/>
      <c r="H30" s="208"/>
      <c r="I30" s="208"/>
      <c r="J30" s="208"/>
    </row>
    <row r="31" spans="2:10">
      <c r="B31" s="2"/>
      <c r="C31" s="2"/>
      <c r="D31" s="2"/>
      <c r="E31" s="2"/>
      <c r="F31" s="2"/>
      <c r="G31" s="2"/>
      <c r="H31" s="2"/>
      <c r="I31" s="2"/>
      <c r="J31" s="2"/>
    </row>
    <row r="32" spans="2:10">
      <c r="B32" s="2" t="s">
        <v>26</v>
      </c>
      <c r="C32" s="2"/>
      <c r="D32" s="2"/>
      <c r="E32" s="2"/>
      <c r="F32" s="2"/>
      <c r="G32" s="2"/>
      <c r="H32" s="2"/>
      <c r="I32" s="2"/>
      <c r="J32" s="2"/>
    </row>
  </sheetData>
  <mergeCells count="23">
    <mergeCell ref="B26:C26"/>
    <mergeCell ref="E26:J26"/>
    <mergeCell ref="B5:J5"/>
    <mergeCell ref="B7:C8"/>
    <mergeCell ref="D7:J7"/>
    <mergeCell ref="D8:D9"/>
    <mergeCell ref="E8:E9"/>
    <mergeCell ref="F8:F9"/>
    <mergeCell ref="G8:G9"/>
    <mergeCell ref="H8:J8"/>
    <mergeCell ref="B22:C22"/>
    <mergeCell ref="B23:J23"/>
    <mergeCell ref="B24:J24"/>
    <mergeCell ref="B25:C25"/>
    <mergeCell ref="E25:J25"/>
    <mergeCell ref="B30:C30"/>
    <mergeCell ref="E30:J30"/>
    <mergeCell ref="B27:C27"/>
    <mergeCell ref="E27:J27"/>
    <mergeCell ref="B28:C28"/>
    <mergeCell ref="E28:J28"/>
    <mergeCell ref="B29:C29"/>
    <mergeCell ref="E29:J29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workbookViewId="0">
      <selection activeCell="B10" sqref="B10:J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32" t="s">
        <v>107</v>
      </c>
      <c r="C2" s="33"/>
      <c r="D2" s="33"/>
      <c r="E2" s="2"/>
      <c r="F2" s="2"/>
      <c r="G2" s="2"/>
      <c r="H2" s="2"/>
      <c r="I2" s="2"/>
      <c r="J2" s="2"/>
    </row>
    <row r="3" spans="2:10">
      <c r="B3" s="32" t="s">
        <v>98</v>
      </c>
      <c r="C3" s="33"/>
      <c r="D3" s="33"/>
      <c r="E3" s="2"/>
      <c r="F3" s="2"/>
      <c r="G3" s="2"/>
      <c r="H3" s="2"/>
      <c r="I3" s="2"/>
      <c r="J3" s="2"/>
    </row>
    <row r="4" spans="2:10">
      <c r="B4" s="33" t="s">
        <v>108</v>
      </c>
      <c r="C4" s="33"/>
      <c r="D4" s="33"/>
      <c r="E4" s="2"/>
      <c r="F4" s="2"/>
      <c r="G4" s="2"/>
      <c r="H4" s="2"/>
      <c r="I4" s="2"/>
      <c r="J4" s="2"/>
    </row>
    <row r="5" spans="2:10">
      <c r="B5" s="147" t="s">
        <v>1</v>
      </c>
      <c r="C5" s="147"/>
      <c r="D5" s="147"/>
      <c r="E5" s="147"/>
      <c r="F5" s="147"/>
      <c r="G5" s="147"/>
      <c r="H5" s="147"/>
      <c r="I5" s="147"/>
      <c r="J5" s="14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63" t="s">
        <v>2</v>
      </c>
      <c r="C7" s="164"/>
      <c r="D7" s="164" t="s">
        <v>3</v>
      </c>
      <c r="E7" s="164"/>
      <c r="F7" s="164"/>
      <c r="G7" s="164"/>
      <c r="H7" s="164"/>
      <c r="I7" s="164"/>
      <c r="J7" s="165"/>
    </row>
    <row r="8" spans="2:10">
      <c r="B8" s="163"/>
      <c r="C8" s="164"/>
      <c r="D8" s="164" t="s">
        <v>4</v>
      </c>
      <c r="E8" s="164" t="s">
        <v>5</v>
      </c>
      <c r="F8" s="164" t="s">
        <v>6</v>
      </c>
      <c r="G8" s="164" t="s">
        <v>7</v>
      </c>
      <c r="H8" s="164" t="s">
        <v>8</v>
      </c>
      <c r="I8" s="164"/>
      <c r="J8" s="165"/>
    </row>
    <row r="9" spans="2:10" ht="13.5" thickBot="1">
      <c r="B9" s="10" t="s">
        <v>9</v>
      </c>
      <c r="C9" s="11" t="s">
        <v>10</v>
      </c>
      <c r="D9" s="164"/>
      <c r="E9" s="164"/>
      <c r="F9" s="164"/>
      <c r="G9" s="164"/>
      <c r="H9" s="11" t="s">
        <v>11</v>
      </c>
      <c r="I9" s="11" t="s">
        <v>12</v>
      </c>
      <c r="J9" s="12" t="s">
        <v>0</v>
      </c>
    </row>
    <row r="10" spans="2:10" ht="14.25" thickTop="1" thickBot="1">
      <c r="B10" s="60" t="s">
        <v>109</v>
      </c>
      <c r="C10" s="61" t="s">
        <v>110</v>
      </c>
      <c r="D10" s="62">
        <v>4052</v>
      </c>
      <c r="E10" s="62">
        <v>770</v>
      </c>
      <c r="F10" s="62">
        <v>115</v>
      </c>
      <c r="G10" s="62">
        <v>0</v>
      </c>
      <c r="H10" s="62">
        <v>4792</v>
      </c>
      <c r="I10" s="63">
        <v>9175</v>
      </c>
      <c r="J10" s="64">
        <f>H10+I10</f>
        <v>13967</v>
      </c>
    </row>
    <row r="11" spans="2:10" ht="13.5" thickTop="1">
      <c r="B11" s="4"/>
      <c r="C11" s="9"/>
      <c r="D11" s="9"/>
      <c r="E11" s="9"/>
      <c r="F11" s="9"/>
      <c r="G11" s="9"/>
      <c r="H11" s="5"/>
      <c r="I11" s="5"/>
      <c r="J11" s="6">
        <f t="shared" ref="J11:J21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4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4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4"/>
      <c r="C15" s="9"/>
      <c r="D15" s="9"/>
      <c r="E15" s="9"/>
      <c r="F15" s="9"/>
      <c r="G15" s="9"/>
      <c r="H15" s="5"/>
      <c r="I15" s="5"/>
      <c r="J15" s="6">
        <f t="shared" si="0"/>
        <v>0</v>
      </c>
    </row>
    <row r="16" spans="2:10">
      <c r="B16" s="4"/>
      <c r="C16" s="9"/>
      <c r="D16" s="9"/>
      <c r="E16" s="9"/>
      <c r="F16" s="9"/>
      <c r="G16" s="9"/>
      <c r="H16" s="5"/>
      <c r="I16" s="5"/>
      <c r="J16" s="6">
        <f t="shared" si="0"/>
        <v>0</v>
      </c>
    </row>
    <row r="17" spans="2:10">
      <c r="B17" s="4"/>
      <c r="C17" s="9"/>
      <c r="D17" s="9"/>
      <c r="E17" s="9"/>
      <c r="F17" s="9"/>
      <c r="G17" s="9"/>
      <c r="H17" s="5"/>
      <c r="I17" s="5"/>
      <c r="J17" s="6">
        <f t="shared" si="0"/>
        <v>0</v>
      </c>
    </row>
    <row r="18" spans="2:10">
      <c r="B18" s="4"/>
      <c r="C18" s="9"/>
      <c r="D18" s="9"/>
      <c r="E18" s="9"/>
      <c r="F18" s="9"/>
      <c r="G18" s="9"/>
      <c r="H18" s="5"/>
      <c r="I18" s="5"/>
      <c r="J18" s="6">
        <f t="shared" si="0"/>
        <v>0</v>
      </c>
    </row>
    <row r="19" spans="2:10">
      <c r="B19" s="4"/>
      <c r="C19" s="9"/>
      <c r="D19" s="9"/>
      <c r="E19" s="9"/>
      <c r="F19" s="9"/>
      <c r="G19" s="9"/>
      <c r="H19" s="5"/>
      <c r="I19" s="5"/>
      <c r="J19" s="6">
        <f t="shared" si="0"/>
        <v>0</v>
      </c>
    </row>
    <row r="20" spans="2:10">
      <c r="B20" s="7"/>
      <c r="C20" s="9"/>
      <c r="D20" s="9"/>
      <c r="E20" s="9"/>
      <c r="F20" s="9"/>
      <c r="G20" s="9"/>
      <c r="H20" s="5"/>
      <c r="I20" s="5"/>
      <c r="J20" s="6">
        <f t="shared" si="0"/>
        <v>0</v>
      </c>
    </row>
    <row r="21" spans="2:10">
      <c r="B21" s="7"/>
      <c r="C21" s="9"/>
      <c r="D21" s="9"/>
      <c r="E21" s="9"/>
      <c r="F21" s="9"/>
      <c r="G21" s="9"/>
      <c r="H21" s="5"/>
      <c r="I21" s="5"/>
      <c r="J21" s="6">
        <f t="shared" si="0"/>
        <v>0</v>
      </c>
    </row>
    <row r="22" spans="2:10">
      <c r="B22" s="163" t="s">
        <v>0</v>
      </c>
      <c r="C22" s="164"/>
      <c r="D22" s="8">
        <f>SUM(D10:D21)</f>
        <v>4052</v>
      </c>
      <c r="E22" s="8">
        <f t="shared" ref="E22:J22" si="1">SUM(E10:E21)</f>
        <v>770</v>
      </c>
      <c r="F22" s="8">
        <f t="shared" si="1"/>
        <v>115</v>
      </c>
      <c r="G22" s="8">
        <f t="shared" si="1"/>
        <v>0</v>
      </c>
      <c r="H22" s="8">
        <f t="shared" si="1"/>
        <v>4792</v>
      </c>
      <c r="I22" s="8">
        <f t="shared" si="1"/>
        <v>9175</v>
      </c>
      <c r="J22" s="8">
        <f t="shared" si="1"/>
        <v>13967</v>
      </c>
    </row>
    <row r="23" spans="2:10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2:10">
      <c r="B24" s="167" t="s">
        <v>27</v>
      </c>
      <c r="C24" s="167"/>
      <c r="D24" s="167"/>
      <c r="E24" s="167"/>
      <c r="F24" s="167"/>
      <c r="G24" s="167"/>
      <c r="H24" s="167"/>
      <c r="I24" s="167"/>
      <c r="J24" s="167"/>
    </row>
    <row r="25" spans="2:10" ht="36.75" thickBot="1">
      <c r="B25" s="163" t="s">
        <v>13</v>
      </c>
      <c r="C25" s="164"/>
      <c r="D25" s="11" t="s">
        <v>14</v>
      </c>
      <c r="E25" s="164" t="s">
        <v>15</v>
      </c>
      <c r="F25" s="164"/>
      <c r="G25" s="164"/>
      <c r="H25" s="164"/>
      <c r="I25" s="164"/>
      <c r="J25" s="165"/>
    </row>
    <row r="26" spans="2:10" ht="14.25" thickTop="1" thickBot="1">
      <c r="B26" s="158" t="s">
        <v>16</v>
      </c>
      <c r="C26" s="159"/>
      <c r="D26" s="65">
        <v>799</v>
      </c>
      <c r="E26" s="210" t="s">
        <v>111</v>
      </c>
      <c r="F26" s="210"/>
      <c r="G26" s="210"/>
      <c r="H26" s="210"/>
      <c r="I26" s="210"/>
      <c r="J26" s="210"/>
    </row>
    <row r="27" spans="2:10" ht="14.25" thickTop="1" thickBot="1">
      <c r="B27" s="158" t="s">
        <v>17</v>
      </c>
      <c r="C27" s="159"/>
      <c r="D27" s="65">
        <v>632</v>
      </c>
      <c r="E27" s="210" t="s">
        <v>112</v>
      </c>
      <c r="F27" s="210"/>
      <c r="G27" s="210"/>
      <c r="H27" s="210"/>
      <c r="I27" s="210"/>
      <c r="J27" s="210"/>
    </row>
    <row r="28" spans="2:10" ht="14.25" thickTop="1" thickBot="1">
      <c r="B28" s="158" t="s">
        <v>18</v>
      </c>
      <c r="C28" s="159"/>
      <c r="D28" s="65">
        <v>333.7</v>
      </c>
      <c r="E28" s="210" t="s">
        <v>113</v>
      </c>
      <c r="F28" s="210"/>
      <c r="G28" s="210"/>
      <c r="H28" s="210"/>
      <c r="I28" s="210"/>
      <c r="J28" s="210"/>
    </row>
    <row r="29" spans="2:10" ht="14.25" thickTop="1" thickBot="1">
      <c r="B29" s="158" t="s">
        <v>19</v>
      </c>
      <c r="C29" s="159"/>
      <c r="D29" s="65">
        <v>0</v>
      </c>
      <c r="E29" s="211"/>
      <c r="F29" s="211"/>
      <c r="G29" s="211"/>
      <c r="H29" s="211"/>
      <c r="I29" s="211"/>
      <c r="J29" s="211"/>
    </row>
    <row r="30" spans="2:10" ht="27.75" customHeight="1" thickTop="1" thickBot="1">
      <c r="B30" s="158" t="s">
        <v>20</v>
      </c>
      <c r="C30" s="159"/>
      <c r="D30" s="65">
        <v>575.71</v>
      </c>
      <c r="E30" s="210" t="s">
        <v>114</v>
      </c>
      <c r="F30" s="210"/>
      <c r="G30" s="210"/>
      <c r="H30" s="210"/>
      <c r="I30" s="210"/>
      <c r="J30" s="210"/>
    </row>
    <row r="31" spans="2:10" ht="13.5" thickTop="1">
      <c r="B31" s="2"/>
      <c r="C31" s="2"/>
      <c r="D31" s="2"/>
      <c r="E31" s="2"/>
      <c r="F31" s="2"/>
      <c r="G31" s="2"/>
      <c r="H31" s="2"/>
      <c r="I31" s="2"/>
      <c r="J31" s="2"/>
    </row>
    <row r="32" spans="2:10">
      <c r="B32" s="2" t="s">
        <v>26</v>
      </c>
      <c r="C32" s="2"/>
      <c r="D32" s="2"/>
      <c r="E32" s="2"/>
      <c r="F32" s="2"/>
      <c r="G32" s="2"/>
      <c r="H32" s="2"/>
      <c r="I32" s="2"/>
      <c r="J32" s="2"/>
    </row>
  </sheetData>
  <mergeCells count="23">
    <mergeCell ref="B26:C26"/>
    <mergeCell ref="E26:J26"/>
    <mergeCell ref="B5:J5"/>
    <mergeCell ref="B7:C8"/>
    <mergeCell ref="D7:J7"/>
    <mergeCell ref="D8:D9"/>
    <mergeCell ref="E8:E9"/>
    <mergeCell ref="F8:F9"/>
    <mergeCell ref="G8:G9"/>
    <mergeCell ref="H8:J8"/>
    <mergeCell ref="B22:C22"/>
    <mergeCell ref="B23:J23"/>
    <mergeCell ref="B24:J24"/>
    <mergeCell ref="B25:C25"/>
    <mergeCell ref="E25:J25"/>
    <mergeCell ref="B30:C30"/>
    <mergeCell ref="E30:J30"/>
    <mergeCell ref="B27:C27"/>
    <mergeCell ref="E27:J27"/>
    <mergeCell ref="B28:C28"/>
    <mergeCell ref="E28:J28"/>
    <mergeCell ref="B29:C29"/>
    <mergeCell ref="E29:J29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workbookViewId="0">
      <selection activeCell="B10" sqref="B10:J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"/>
      <c r="D2" s="2"/>
      <c r="E2" s="2"/>
      <c r="F2" s="2"/>
      <c r="G2" s="2"/>
      <c r="H2" s="2"/>
      <c r="I2" s="2"/>
      <c r="J2" s="2"/>
    </row>
    <row r="3" spans="2:10">
      <c r="B3" s="1" t="s">
        <v>22</v>
      </c>
      <c r="C3" s="2"/>
      <c r="D3" s="2"/>
      <c r="E3" s="2"/>
      <c r="F3" s="2"/>
      <c r="G3" s="2"/>
      <c r="H3" s="2"/>
      <c r="I3" s="2"/>
      <c r="J3" s="2"/>
    </row>
    <row r="4" spans="2:10"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2:10">
      <c r="B5" s="147" t="s">
        <v>1</v>
      </c>
      <c r="C5" s="147"/>
      <c r="D5" s="147"/>
      <c r="E5" s="147"/>
      <c r="F5" s="147"/>
      <c r="G5" s="147"/>
      <c r="H5" s="147"/>
      <c r="I5" s="147"/>
      <c r="J5" s="14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63" t="s">
        <v>2</v>
      </c>
      <c r="C7" s="164"/>
      <c r="D7" s="164" t="s">
        <v>3</v>
      </c>
      <c r="E7" s="164"/>
      <c r="F7" s="164"/>
      <c r="G7" s="164"/>
      <c r="H7" s="164"/>
      <c r="I7" s="164"/>
      <c r="J7" s="165"/>
    </row>
    <row r="8" spans="2:10">
      <c r="B8" s="163"/>
      <c r="C8" s="164"/>
      <c r="D8" s="164" t="s">
        <v>4</v>
      </c>
      <c r="E8" s="164" t="s">
        <v>5</v>
      </c>
      <c r="F8" s="164" t="s">
        <v>6</v>
      </c>
      <c r="G8" s="164" t="s">
        <v>7</v>
      </c>
      <c r="H8" s="164" t="s">
        <v>8</v>
      </c>
      <c r="I8" s="164"/>
      <c r="J8" s="165"/>
    </row>
    <row r="9" spans="2:10">
      <c r="B9" s="10" t="s">
        <v>9</v>
      </c>
      <c r="C9" s="11" t="s">
        <v>10</v>
      </c>
      <c r="D9" s="164"/>
      <c r="E9" s="164"/>
      <c r="F9" s="164"/>
      <c r="G9" s="164"/>
      <c r="H9" s="11" t="s">
        <v>11</v>
      </c>
      <c r="I9" s="11" t="s">
        <v>12</v>
      </c>
      <c r="J9" s="12" t="s">
        <v>0</v>
      </c>
    </row>
    <row r="10" spans="2:10">
      <c r="B10" s="4" t="s">
        <v>115</v>
      </c>
      <c r="C10" s="13" t="s">
        <v>116</v>
      </c>
      <c r="D10" s="13">
        <v>641</v>
      </c>
      <c r="E10" s="13">
        <v>138</v>
      </c>
      <c r="F10" s="13">
        <v>1</v>
      </c>
      <c r="G10" s="13"/>
      <c r="H10" s="5">
        <v>604</v>
      </c>
      <c r="I10" s="5">
        <v>888</v>
      </c>
      <c r="J10" s="6">
        <f>H10+I10</f>
        <v>1492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21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4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4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4"/>
      <c r="C15" s="9"/>
      <c r="D15" s="9"/>
      <c r="E15" s="9"/>
      <c r="F15" s="9"/>
      <c r="G15" s="9"/>
      <c r="H15" s="5"/>
      <c r="I15" s="5"/>
      <c r="J15" s="6">
        <f t="shared" si="0"/>
        <v>0</v>
      </c>
    </row>
    <row r="16" spans="2:10">
      <c r="B16" s="4"/>
      <c r="C16" s="9"/>
      <c r="D16" s="9"/>
      <c r="E16" s="9"/>
      <c r="F16" s="9"/>
      <c r="G16" s="9"/>
      <c r="H16" s="5"/>
      <c r="I16" s="5"/>
      <c r="J16" s="6">
        <f t="shared" si="0"/>
        <v>0</v>
      </c>
    </row>
    <row r="17" spans="2:10">
      <c r="B17" s="4"/>
      <c r="C17" s="9"/>
      <c r="D17" s="9"/>
      <c r="E17" s="9"/>
      <c r="F17" s="9"/>
      <c r="G17" s="9"/>
      <c r="H17" s="5"/>
      <c r="I17" s="5"/>
      <c r="J17" s="6">
        <f t="shared" si="0"/>
        <v>0</v>
      </c>
    </row>
    <row r="18" spans="2:10">
      <c r="B18" s="4"/>
      <c r="C18" s="9"/>
      <c r="D18" s="9"/>
      <c r="E18" s="9"/>
      <c r="F18" s="9"/>
      <c r="G18" s="9"/>
      <c r="H18" s="5"/>
      <c r="I18" s="5"/>
      <c r="J18" s="6">
        <f t="shared" si="0"/>
        <v>0</v>
      </c>
    </row>
    <row r="19" spans="2:10">
      <c r="B19" s="4"/>
      <c r="C19" s="9"/>
      <c r="D19" s="9"/>
      <c r="E19" s="9"/>
      <c r="F19" s="9"/>
      <c r="G19" s="9"/>
      <c r="H19" s="5"/>
      <c r="I19" s="5"/>
      <c r="J19" s="6">
        <f t="shared" si="0"/>
        <v>0</v>
      </c>
    </row>
    <row r="20" spans="2:10">
      <c r="B20" s="7"/>
      <c r="C20" s="9"/>
      <c r="D20" s="9"/>
      <c r="E20" s="9"/>
      <c r="F20" s="9"/>
      <c r="G20" s="9"/>
      <c r="H20" s="5"/>
      <c r="I20" s="5"/>
      <c r="J20" s="6">
        <f t="shared" si="0"/>
        <v>0</v>
      </c>
    </row>
    <row r="21" spans="2:10">
      <c r="B21" s="7"/>
      <c r="C21" s="9"/>
      <c r="D21" s="9"/>
      <c r="E21" s="9"/>
      <c r="F21" s="9"/>
      <c r="G21" s="9"/>
      <c r="H21" s="5"/>
      <c r="I21" s="5"/>
      <c r="J21" s="6">
        <f t="shared" si="0"/>
        <v>0</v>
      </c>
    </row>
    <row r="22" spans="2:10">
      <c r="B22" s="163" t="s">
        <v>0</v>
      </c>
      <c r="C22" s="164"/>
      <c r="D22" s="8">
        <f>SUM(D10:D21)</f>
        <v>641</v>
      </c>
      <c r="E22" s="8">
        <f t="shared" ref="E22:J22" si="1">SUM(E10:E21)</f>
        <v>138</v>
      </c>
      <c r="F22" s="8">
        <f t="shared" si="1"/>
        <v>1</v>
      </c>
      <c r="G22" s="8">
        <f t="shared" si="1"/>
        <v>0</v>
      </c>
      <c r="H22" s="8">
        <f t="shared" si="1"/>
        <v>604</v>
      </c>
      <c r="I22" s="8">
        <f t="shared" si="1"/>
        <v>888</v>
      </c>
      <c r="J22" s="8">
        <f t="shared" si="1"/>
        <v>1492</v>
      </c>
    </row>
    <row r="23" spans="2:10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2:10">
      <c r="B24" s="167" t="s">
        <v>27</v>
      </c>
      <c r="C24" s="167"/>
      <c r="D24" s="167"/>
      <c r="E24" s="167"/>
      <c r="F24" s="167"/>
      <c r="G24" s="167"/>
      <c r="H24" s="167"/>
      <c r="I24" s="167"/>
      <c r="J24" s="167"/>
    </row>
    <row r="25" spans="2:10" ht="36">
      <c r="B25" s="163" t="s">
        <v>13</v>
      </c>
      <c r="C25" s="164"/>
      <c r="D25" s="11" t="s">
        <v>14</v>
      </c>
      <c r="E25" s="164" t="s">
        <v>15</v>
      </c>
      <c r="F25" s="164"/>
      <c r="G25" s="164"/>
      <c r="H25" s="164"/>
      <c r="I25" s="164"/>
      <c r="J25" s="165"/>
    </row>
    <row r="26" spans="2:10" ht="12.75" customHeight="1">
      <c r="B26" s="158" t="s">
        <v>16</v>
      </c>
      <c r="C26" s="159"/>
      <c r="D26" s="13">
        <v>799</v>
      </c>
      <c r="E26" s="162" t="s">
        <v>117</v>
      </c>
      <c r="F26" s="162"/>
      <c r="G26" s="162"/>
      <c r="H26" s="162"/>
      <c r="I26" s="162"/>
      <c r="J26" s="160"/>
    </row>
    <row r="27" spans="2:10" ht="12.75" customHeight="1">
      <c r="B27" s="158" t="s">
        <v>17</v>
      </c>
      <c r="C27" s="159"/>
      <c r="D27" s="13">
        <v>632</v>
      </c>
      <c r="E27" s="173" t="s">
        <v>118</v>
      </c>
      <c r="F27" s="173"/>
      <c r="G27" s="173"/>
      <c r="H27" s="173"/>
      <c r="I27" s="173"/>
      <c r="J27" s="186"/>
    </row>
    <row r="28" spans="2:10" ht="12.75" customHeight="1">
      <c r="B28" s="158" t="s">
        <v>18</v>
      </c>
      <c r="C28" s="159"/>
      <c r="D28" s="13">
        <v>70.2</v>
      </c>
      <c r="E28" s="173" t="s">
        <v>119</v>
      </c>
      <c r="F28" s="173"/>
      <c r="G28" s="173"/>
      <c r="H28" s="173"/>
      <c r="I28" s="173"/>
      <c r="J28" s="186"/>
    </row>
    <row r="29" spans="2:10">
      <c r="B29" s="158" t="s">
        <v>19</v>
      </c>
      <c r="C29" s="159"/>
      <c r="D29" s="13"/>
      <c r="E29" s="173"/>
      <c r="F29" s="173"/>
      <c r="G29" s="173"/>
      <c r="H29" s="173"/>
      <c r="I29" s="173"/>
      <c r="J29" s="186"/>
    </row>
    <row r="30" spans="2:10" ht="12.75" customHeight="1">
      <c r="B30" s="158" t="s">
        <v>20</v>
      </c>
      <c r="C30" s="159"/>
      <c r="D30" s="13">
        <v>231.49</v>
      </c>
      <c r="E30" s="173" t="s">
        <v>120</v>
      </c>
      <c r="F30" s="173"/>
      <c r="G30" s="173"/>
      <c r="H30" s="173"/>
      <c r="I30" s="173"/>
      <c r="J30" s="186"/>
    </row>
    <row r="31" spans="2:10">
      <c r="B31" s="2"/>
      <c r="C31" s="2"/>
      <c r="D31" s="2"/>
      <c r="E31" s="2"/>
      <c r="F31" s="2"/>
      <c r="G31" s="2"/>
      <c r="H31" s="2"/>
      <c r="I31" s="2"/>
      <c r="J31" s="2"/>
    </row>
    <row r="32" spans="2:10">
      <c r="B32" s="2" t="s">
        <v>26</v>
      </c>
      <c r="C32" s="2"/>
      <c r="D32" s="2"/>
      <c r="E32" s="2"/>
      <c r="F32" s="2"/>
      <c r="G32" s="2"/>
      <c r="H32" s="2"/>
      <c r="I32" s="2"/>
      <c r="J32" s="2"/>
    </row>
  </sheetData>
  <mergeCells count="23">
    <mergeCell ref="B26:C26"/>
    <mergeCell ref="E26:J26"/>
    <mergeCell ref="B5:J5"/>
    <mergeCell ref="B7:C8"/>
    <mergeCell ref="D7:J7"/>
    <mergeCell ref="D8:D9"/>
    <mergeCell ref="E8:E9"/>
    <mergeCell ref="F8:F9"/>
    <mergeCell ref="G8:G9"/>
    <mergeCell ref="H8:J8"/>
    <mergeCell ref="B22:C22"/>
    <mergeCell ref="B23:J23"/>
    <mergeCell ref="B24:J24"/>
    <mergeCell ref="B25:C25"/>
    <mergeCell ref="E25:J25"/>
    <mergeCell ref="B30:C30"/>
    <mergeCell ref="E30:J30"/>
    <mergeCell ref="B27:C27"/>
    <mergeCell ref="E27:J27"/>
    <mergeCell ref="B28:C28"/>
    <mergeCell ref="E28:J28"/>
    <mergeCell ref="B29:C29"/>
    <mergeCell ref="E29:J29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workbookViewId="0">
      <selection activeCell="B10" sqref="B10:J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71" t="s">
        <v>127</v>
      </c>
      <c r="C2" s="72"/>
      <c r="D2" s="2"/>
      <c r="E2" s="2"/>
      <c r="F2" s="2"/>
      <c r="G2" s="2"/>
      <c r="H2" s="2"/>
      <c r="I2" s="2"/>
      <c r="J2" s="2"/>
    </row>
    <row r="3" spans="2:10">
      <c r="B3" s="71" t="s">
        <v>84</v>
      </c>
      <c r="C3" s="72"/>
      <c r="D3" s="2"/>
      <c r="E3" s="2"/>
      <c r="F3" s="2"/>
      <c r="G3" s="2"/>
      <c r="H3" s="2"/>
      <c r="I3" s="2"/>
      <c r="J3" s="2"/>
    </row>
    <row r="4" spans="2:10">
      <c r="B4" s="2" t="s">
        <v>108</v>
      </c>
      <c r="C4" s="2"/>
      <c r="D4" s="2"/>
      <c r="E4" s="2"/>
      <c r="F4" s="2"/>
      <c r="G4" s="2"/>
      <c r="H4" s="2"/>
      <c r="I4" s="2"/>
      <c r="J4" s="2"/>
    </row>
    <row r="5" spans="2:10">
      <c r="B5" s="147" t="s">
        <v>1</v>
      </c>
      <c r="C5" s="147"/>
      <c r="D5" s="147"/>
      <c r="E5" s="147"/>
      <c r="F5" s="147"/>
      <c r="G5" s="147"/>
      <c r="H5" s="147"/>
      <c r="I5" s="147"/>
      <c r="J5" s="14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63" t="s">
        <v>2</v>
      </c>
      <c r="C7" s="164"/>
      <c r="D7" s="164" t="s">
        <v>3</v>
      </c>
      <c r="E7" s="164"/>
      <c r="F7" s="164"/>
      <c r="G7" s="164"/>
      <c r="H7" s="164"/>
      <c r="I7" s="164"/>
      <c r="J7" s="165"/>
    </row>
    <row r="8" spans="2:10">
      <c r="B8" s="163"/>
      <c r="C8" s="164"/>
      <c r="D8" s="164" t="s">
        <v>4</v>
      </c>
      <c r="E8" s="164" t="s">
        <v>5</v>
      </c>
      <c r="F8" s="164" t="s">
        <v>6</v>
      </c>
      <c r="G8" s="164" t="s">
        <v>7</v>
      </c>
      <c r="H8" s="164" t="s">
        <v>8</v>
      </c>
      <c r="I8" s="164"/>
      <c r="J8" s="165"/>
    </row>
    <row r="9" spans="2:10">
      <c r="B9" s="10" t="s">
        <v>9</v>
      </c>
      <c r="C9" s="11" t="s">
        <v>10</v>
      </c>
      <c r="D9" s="164"/>
      <c r="E9" s="164"/>
      <c r="F9" s="164"/>
      <c r="G9" s="164"/>
      <c r="H9" s="11" t="s">
        <v>11</v>
      </c>
      <c r="I9" s="11" t="s">
        <v>12</v>
      </c>
      <c r="J9" s="12" t="s">
        <v>0</v>
      </c>
    </row>
    <row r="10" spans="2:10">
      <c r="B10" s="4" t="s">
        <v>121</v>
      </c>
      <c r="C10" s="13" t="s">
        <v>122</v>
      </c>
      <c r="D10" s="13">
        <v>820</v>
      </c>
      <c r="E10" s="66">
        <v>184</v>
      </c>
      <c r="F10" s="13">
        <v>1</v>
      </c>
      <c r="G10" s="13">
        <v>0</v>
      </c>
      <c r="H10" s="5">
        <v>928</v>
      </c>
      <c r="I10" s="5">
        <v>1404</v>
      </c>
      <c r="J10" s="6">
        <f>H10+I10</f>
        <v>2332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21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4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4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4"/>
      <c r="C15" s="9"/>
      <c r="D15" s="9"/>
      <c r="E15" s="9"/>
      <c r="F15" s="9"/>
      <c r="G15" s="9"/>
      <c r="H15" s="5"/>
      <c r="I15" s="5"/>
      <c r="J15" s="6">
        <f t="shared" si="0"/>
        <v>0</v>
      </c>
    </row>
    <row r="16" spans="2:10">
      <c r="B16" s="4"/>
      <c r="C16" s="9"/>
      <c r="D16" s="9"/>
      <c r="E16" s="9"/>
      <c r="F16" s="9"/>
      <c r="G16" s="9"/>
      <c r="H16" s="5"/>
      <c r="I16" s="5"/>
      <c r="J16" s="6">
        <f t="shared" si="0"/>
        <v>0</v>
      </c>
    </row>
    <row r="17" spans="2:10">
      <c r="B17" s="4"/>
      <c r="C17" s="9"/>
      <c r="D17" s="9"/>
      <c r="E17" s="9"/>
      <c r="F17" s="9"/>
      <c r="G17" s="9"/>
      <c r="H17" s="5"/>
      <c r="I17" s="5"/>
      <c r="J17" s="6">
        <f t="shared" si="0"/>
        <v>0</v>
      </c>
    </row>
    <row r="18" spans="2:10">
      <c r="B18" s="4"/>
      <c r="C18" s="9"/>
      <c r="D18" s="9"/>
      <c r="E18" s="9"/>
      <c r="F18" s="9"/>
      <c r="G18" s="9"/>
      <c r="H18" s="5"/>
      <c r="I18" s="5"/>
      <c r="J18" s="6">
        <f t="shared" si="0"/>
        <v>0</v>
      </c>
    </row>
    <row r="19" spans="2:10">
      <c r="B19" s="4"/>
      <c r="C19" s="9"/>
      <c r="D19" s="9"/>
      <c r="E19" s="9"/>
      <c r="F19" s="9"/>
      <c r="G19" s="9"/>
      <c r="H19" s="5"/>
      <c r="I19" s="5"/>
      <c r="J19" s="6">
        <f t="shared" si="0"/>
        <v>0</v>
      </c>
    </row>
    <row r="20" spans="2:10">
      <c r="B20" s="7"/>
      <c r="C20" s="9"/>
      <c r="D20" s="9"/>
      <c r="E20" s="9"/>
      <c r="F20" s="9"/>
      <c r="G20" s="9"/>
      <c r="H20" s="5"/>
      <c r="I20" s="5"/>
      <c r="J20" s="6">
        <f t="shared" si="0"/>
        <v>0</v>
      </c>
    </row>
    <row r="21" spans="2:10">
      <c r="B21" s="7"/>
      <c r="C21" s="9"/>
      <c r="D21" s="9"/>
      <c r="E21" s="9"/>
      <c r="F21" s="9"/>
      <c r="G21" s="9"/>
      <c r="H21" s="5"/>
      <c r="I21" s="5"/>
      <c r="J21" s="6">
        <f t="shared" si="0"/>
        <v>0</v>
      </c>
    </row>
    <row r="22" spans="2:10">
      <c r="B22" s="163" t="s">
        <v>0</v>
      </c>
      <c r="C22" s="164"/>
      <c r="D22" s="8">
        <f>SUM(D10:D21)</f>
        <v>820</v>
      </c>
      <c r="E22" s="8">
        <f t="shared" ref="E22:J22" si="1">SUM(E10:E21)</f>
        <v>184</v>
      </c>
      <c r="F22" s="8">
        <f t="shared" si="1"/>
        <v>1</v>
      </c>
      <c r="G22" s="8">
        <f t="shared" si="1"/>
        <v>0</v>
      </c>
      <c r="H22" s="8">
        <f t="shared" si="1"/>
        <v>928</v>
      </c>
      <c r="I22" s="8">
        <f t="shared" si="1"/>
        <v>1404</v>
      </c>
      <c r="J22" s="8">
        <f t="shared" si="1"/>
        <v>2332</v>
      </c>
    </row>
    <row r="23" spans="2:10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2:10">
      <c r="B24" s="167" t="s">
        <v>27</v>
      </c>
      <c r="C24" s="167"/>
      <c r="D24" s="167"/>
      <c r="E24" s="167"/>
      <c r="F24" s="167"/>
      <c r="G24" s="167"/>
      <c r="H24" s="167"/>
      <c r="I24" s="167"/>
      <c r="J24" s="167"/>
    </row>
    <row r="25" spans="2:10" ht="36">
      <c r="B25" s="163" t="s">
        <v>13</v>
      </c>
      <c r="C25" s="164"/>
      <c r="D25" s="11" t="s">
        <v>14</v>
      </c>
      <c r="E25" s="164" t="s">
        <v>15</v>
      </c>
      <c r="F25" s="164"/>
      <c r="G25" s="164"/>
      <c r="H25" s="164"/>
      <c r="I25" s="164"/>
      <c r="J25" s="165"/>
    </row>
    <row r="26" spans="2:10" ht="39" customHeight="1">
      <c r="B26" s="158" t="s">
        <v>16</v>
      </c>
      <c r="C26" s="159"/>
      <c r="D26" s="67">
        <v>799</v>
      </c>
      <c r="E26" s="162" t="s">
        <v>123</v>
      </c>
      <c r="F26" s="162"/>
      <c r="G26" s="162"/>
      <c r="H26" s="162"/>
      <c r="I26" s="162"/>
      <c r="J26" s="160"/>
    </row>
    <row r="27" spans="2:10" ht="39.75" customHeight="1">
      <c r="B27" s="158" t="s">
        <v>17</v>
      </c>
      <c r="C27" s="159"/>
      <c r="D27" s="68">
        <v>632</v>
      </c>
      <c r="E27" s="173" t="s">
        <v>124</v>
      </c>
      <c r="F27" s="173"/>
      <c r="G27" s="173"/>
      <c r="H27" s="173"/>
      <c r="I27" s="173"/>
      <c r="J27" s="186"/>
    </row>
    <row r="28" spans="2:10" ht="36" customHeight="1">
      <c r="B28" s="158" t="s">
        <v>18</v>
      </c>
      <c r="C28" s="159"/>
      <c r="D28" s="69">
        <v>1167.1600000000001</v>
      </c>
      <c r="E28" s="173" t="s">
        <v>125</v>
      </c>
      <c r="F28" s="173"/>
      <c r="G28" s="173"/>
      <c r="H28" s="173"/>
      <c r="I28" s="173"/>
      <c r="J28" s="186"/>
    </row>
    <row r="29" spans="2:10" ht="14.25">
      <c r="B29" s="158" t="s">
        <v>19</v>
      </c>
      <c r="C29" s="159"/>
      <c r="D29" s="70" t="s">
        <v>56</v>
      </c>
      <c r="E29" s="173" t="s">
        <v>56</v>
      </c>
      <c r="F29" s="173"/>
      <c r="G29" s="173"/>
      <c r="H29" s="173"/>
      <c r="I29" s="173"/>
      <c r="J29" s="186"/>
    </row>
    <row r="30" spans="2:10" ht="28.5" customHeight="1">
      <c r="B30" s="158" t="s">
        <v>20</v>
      </c>
      <c r="C30" s="159"/>
      <c r="D30" s="69">
        <v>585</v>
      </c>
      <c r="E30" s="173" t="s">
        <v>126</v>
      </c>
      <c r="F30" s="173"/>
      <c r="G30" s="173"/>
      <c r="H30" s="173"/>
      <c r="I30" s="173"/>
      <c r="J30" s="186"/>
    </row>
    <row r="31" spans="2:10">
      <c r="B31" s="2"/>
      <c r="C31" s="2"/>
      <c r="D31" s="2"/>
      <c r="E31" s="2"/>
      <c r="F31" s="2"/>
      <c r="G31" s="2"/>
      <c r="H31" s="2"/>
      <c r="I31" s="2"/>
      <c r="J31" s="2"/>
    </row>
    <row r="32" spans="2:10">
      <c r="B32" s="2" t="s">
        <v>26</v>
      </c>
      <c r="C32" s="2"/>
      <c r="D32" s="2"/>
      <c r="E32" s="2"/>
      <c r="F32" s="2"/>
      <c r="G32" s="2"/>
      <c r="H32" s="2"/>
      <c r="I32" s="2"/>
      <c r="J32" s="2"/>
    </row>
  </sheetData>
  <mergeCells count="23">
    <mergeCell ref="B26:C26"/>
    <mergeCell ref="E26:J26"/>
    <mergeCell ref="B5:J5"/>
    <mergeCell ref="B7:C8"/>
    <mergeCell ref="D7:J7"/>
    <mergeCell ref="D8:D9"/>
    <mergeCell ref="E8:E9"/>
    <mergeCell ref="F8:F9"/>
    <mergeCell ref="G8:G9"/>
    <mergeCell ref="H8:J8"/>
    <mergeCell ref="B22:C22"/>
    <mergeCell ref="B23:J23"/>
    <mergeCell ref="B24:J24"/>
    <mergeCell ref="B25:C25"/>
    <mergeCell ref="E25:J25"/>
    <mergeCell ref="B30:C30"/>
    <mergeCell ref="E30:J30"/>
    <mergeCell ref="B27:C27"/>
    <mergeCell ref="E27:J27"/>
    <mergeCell ref="B28:C28"/>
    <mergeCell ref="E28:J28"/>
    <mergeCell ref="B29:C29"/>
    <mergeCell ref="E29:J29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workbookViewId="0">
      <selection activeCell="B10" sqref="B10:J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162</v>
      </c>
      <c r="C2" s="2"/>
      <c r="D2" s="2"/>
      <c r="E2" s="2"/>
      <c r="F2" s="2"/>
      <c r="G2" s="2"/>
      <c r="H2" s="2"/>
      <c r="I2" s="2"/>
      <c r="J2" s="2"/>
    </row>
    <row r="3" spans="2:10">
      <c r="B3" s="1" t="s">
        <v>163</v>
      </c>
      <c r="C3" s="2"/>
      <c r="D3" s="2"/>
      <c r="E3" s="2"/>
      <c r="F3" s="2"/>
      <c r="G3" s="2"/>
      <c r="H3" s="2"/>
      <c r="I3" s="2"/>
      <c r="J3" s="2"/>
    </row>
    <row r="4" spans="2:10">
      <c r="B4" s="2" t="s">
        <v>108</v>
      </c>
      <c r="C4" s="2"/>
      <c r="D4" s="2"/>
      <c r="E4" s="2"/>
      <c r="F4" s="2"/>
      <c r="G4" s="2"/>
      <c r="H4" s="2"/>
      <c r="I4" s="2"/>
      <c r="J4" s="2"/>
    </row>
    <row r="5" spans="2:10">
      <c r="B5" s="147" t="s">
        <v>1</v>
      </c>
      <c r="C5" s="147"/>
      <c r="D5" s="147"/>
      <c r="E5" s="147"/>
      <c r="F5" s="147"/>
      <c r="G5" s="147"/>
      <c r="H5" s="147"/>
      <c r="I5" s="147"/>
      <c r="J5" s="14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163" t="s">
        <v>2</v>
      </c>
      <c r="C7" s="164"/>
      <c r="D7" s="164" t="s">
        <v>3</v>
      </c>
      <c r="E7" s="164"/>
      <c r="F7" s="164"/>
      <c r="G7" s="164"/>
      <c r="H7" s="164"/>
      <c r="I7" s="164"/>
      <c r="J7" s="165"/>
    </row>
    <row r="8" spans="2:10" ht="12.75" customHeight="1">
      <c r="B8" s="163"/>
      <c r="C8" s="164"/>
      <c r="D8" s="164" t="s">
        <v>4</v>
      </c>
      <c r="E8" s="164" t="s">
        <v>5</v>
      </c>
      <c r="F8" s="164" t="s">
        <v>6</v>
      </c>
      <c r="G8" s="164" t="s">
        <v>7</v>
      </c>
      <c r="H8" s="164" t="s">
        <v>8</v>
      </c>
      <c r="I8" s="164"/>
      <c r="J8" s="165"/>
    </row>
    <row r="9" spans="2:10">
      <c r="B9" s="76" t="s">
        <v>9</v>
      </c>
      <c r="C9" s="77" t="s">
        <v>10</v>
      </c>
      <c r="D9" s="164"/>
      <c r="E9" s="164"/>
      <c r="F9" s="164"/>
      <c r="G9" s="164"/>
      <c r="H9" s="77" t="s">
        <v>11</v>
      </c>
      <c r="I9" s="77" t="s">
        <v>12</v>
      </c>
      <c r="J9" s="78" t="s">
        <v>0</v>
      </c>
    </row>
    <row r="10" spans="2:10">
      <c r="B10" s="4" t="s">
        <v>164</v>
      </c>
      <c r="C10" s="79" t="s">
        <v>165</v>
      </c>
      <c r="D10" s="17">
        <v>2371</v>
      </c>
      <c r="E10" s="16">
        <v>381</v>
      </c>
      <c r="F10" s="16">
        <v>235</v>
      </c>
      <c r="G10" s="16">
        <v>95</v>
      </c>
      <c r="H10" s="80">
        <v>3355</v>
      </c>
      <c r="I10" s="80">
        <v>5502</v>
      </c>
      <c r="J10" s="81">
        <f>H10+I10</f>
        <v>8857</v>
      </c>
    </row>
    <row r="11" spans="2:10">
      <c r="B11" s="4"/>
      <c r="C11" s="79"/>
      <c r="D11" s="79"/>
      <c r="E11" s="79"/>
      <c r="F11" s="79"/>
      <c r="G11" s="79"/>
      <c r="H11" s="5"/>
      <c r="I11" s="5"/>
      <c r="J11" s="6">
        <f t="shared" ref="J11:J21" si="0">H11+I11</f>
        <v>0</v>
      </c>
    </row>
    <row r="12" spans="2:10">
      <c r="B12" s="4"/>
      <c r="C12" s="79"/>
      <c r="D12" s="79"/>
      <c r="E12" s="79"/>
      <c r="F12" s="79"/>
      <c r="G12" s="79"/>
      <c r="H12" s="5"/>
      <c r="I12" s="5"/>
      <c r="J12" s="6">
        <f t="shared" si="0"/>
        <v>0</v>
      </c>
    </row>
    <row r="13" spans="2:10">
      <c r="B13" s="4"/>
      <c r="C13" s="79"/>
      <c r="D13" s="79"/>
      <c r="E13" s="79"/>
      <c r="F13" s="79"/>
      <c r="G13" s="79"/>
      <c r="H13" s="5"/>
      <c r="I13" s="5"/>
      <c r="J13" s="6">
        <f t="shared" si="0"/>
        <v>0</v>
      </c>
    </row>
    <row r="14" spans="2:10">
      <c r="B14" s="4"/>
      <c r="C14" s="79"/>
      <c r="D14" s="79"/>
      <c r="E14" s="79"/>
      <c r="F14" s="79"/>
      <c r="G14" s="79"/>
      <c r="H14" s="5"/>
      <c r="I14" s="5"/>
      <c r="J14" s="6">
        <f t="shared" si="0"/>
        <v>0</v>
      </c>
    </row>
    <row r="15" spans="2:10">
      <c r="B15" s="4"/>
      <c r="C15" s="79"/>
      <c r="D15" s="79"/>
      <c r="E15" s="79"/>
      <c r="F15" s="79"/>
      <c r="G15" s="79"/>
      <c r="H15" s="5"/>
      <c r="I15" s="5"/>
      <c r="J15" s="6">
        <f t="shared" si="0"/>
        <v>0</v>
      </c>
    </row>
    <row r="16" spans="2:10">
      <c r="B16" s="4"/>
      <c r="C16" s="79"/>
      <c r="D16" s="79"/>
      <c r="E16" s="79"/>
      <c r="F16" s="79"/>
      <c r="G16" s="79"/>
      <c r="H16" s="5"/>
      <c r="I16" s="5"/>
      <c r="J16" s="6">
        <f t="shared" si="0"/>
        <v>0</v>
      </c>
    </row>
    <row r="17" spans="2:10">
      <c r="B17" s="4"/>
      <c r="C17" s="79"/>
      <c r="D17" s="79"/>
      <c r="E17" s="79"/>
      <c r="F17" s="79"/>
      <c r="G17" s="79"/>
      <c r="H17" s="5"/>
      <c r="I17" s="5"/>
      <c r="J17" s="6">
        <f t="shared" si="0"/>
        <v>0</v>
      </c>
    </row>
    <row r="18" spans="2:10">
      <c r="B18" s="4"/>
      <c r="C18" s="79"/>
      <c r="D18" s="79"/>
      <c r="E18" s="79"/>
      <c r="F18" s="79"/>
      <c r="G18" s="79"/>
      <c r="H18" s="5"/>
      <c r="I18" s="5"/>
      <c r="J18" s="6">
        <f t="shared" si="0"/>
        <v>0</v>
      </c>
    </row>
    <row r="19" spans="2:10">
      <c r="B19" s="4"/>
      <c r="C19" s="79"/>
      <c r="D19" s="79"/>
      <c r="E19" s="79"/>
      <c r="F19" s="79"/>
      <c r="G19" s="79"/>
      <c r="H19" s="5"/>
      <c r="I19" s="5"/>
      <c r="J19" s="6">
        <f t="shared" si="0"/>
        <v>0</v>
      </c>
    </row>
    <row r="20" spans="2:10">
      <c r="B20" s="7"/>
      <c r="C20" s="79"/>
      <c r="D20" s="79"/>
      <c r="E20" s="79"/>
      <c r="F20" s="79"/>
      <c r="G20" s="79"/>
      <c r="H20" s="5"/>
      <c r="I20" s="5"/>
      <c r="J20" s="6">
        <f t="shared" si="0"/>
        <v>0</v>
      </c>
    </row>
    <row r="21" spans="2:10">
      <c r="B21" s="7"/>
      <c r="C21" s="79"/>
      <c r="D21" s="79"/>
      <c r="E21" s="79"/>
      <c r="F21" s="79"/>
      <c r="G21" s="79"/>
      <c r="H21" s="5"/>
      <c r="I21" s="5"/>
      <c r="J21" s="6">
        <f t="shared" si="0"/>
        <v>0</v>
      </c>
    </row>
    <row r="22" spans="2:10">
      <c r="B22" s="163" t="s">
        <v>0</v>
      </c>
      <c r="C22" s="164"/>
      <c r="D22" s="8">
        <f>SUM(D10:D21)</f>
        <v>2371</v>
      </c>
      <c r="E22" s="8">
        <f t="shared" ref="E22:J22" si="1">SUM(E10:E21)</f>
        <v>381</v>
      </c>
      <c r="F22" s="8">
        <f t="shared" si="1"/>
        <v>235</v>
      </c>
      <c r="G22" s="8">
        <f t="shared" si="1"/>
        <v>95</v>
      </c>
      <c r="H22" s="8">
        <f t="shared" si="1"/>
        <v>3355</v>
      </c>
      <c r="I22" s="8">
        <f t="shared" si="1"/>
        <v>5502</v>
      </c>
      <c r="J22" s="8">
        <f t="shared" si="1"/>
        <v>8857</v>
      </c>
    </row>
    <row r="23" spans="2:10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2:10" ht="12.75" customHeight="1">
      <c r="B24" s="167" t="s">
        <v>27</v>
      </c>
      <c r="C24" s="167"/>
      <c r="D24" s="167"/>
      <c r="E24" s="167"/>
      <c r="F24" s="167"/>
      <c r="G24" s="167"/>
      <c r="H24" s="167"/>
      <c r="I24" s="167"/>
      <c r="J24" s="167"/>
    </row>
    <row r="25" spans="2:10" ht="36">
      <c r="B25" s="163" t="s">
        <v>13</v>
      </c>
      <c r="C25" s="164"/>
      <c r="D25" s="77" t="s">
        <v>14</v>
      </c>
      <c r="E25" s="164" t="s">
        <v>15</v>
      </c>
      <c r="F25" s="164"/>
      <c r="G25" s="164"/>
      <c r="H25" s="164"/>
      <c r="I25" s="164"/>
      <c r="J25" s="165"/>
    </row>
    <row r="26" spans="2:10" ht="12.75" customHeight="1">
      <c r="B26" s="158" t="s">
        <v>16</v>
      </c>
      <c r="C26" s="159"/>
      <c r="D26" s="82">
        <v>799</v>
      </c>
      <c r="E26" s="162" t="s">
        <v>166</v>
      </c>
      <c r="F26" s="162"/>
      <c r="G26" s="162"/>
      <c r="H26" s="162"/>
      <c r="I26" s="162"/>
      <c r="J26" s="160"/>
    </row>
    <row r="27" spans="2:10" ht="12.75" customHeight="1">
      <c r="B27" s="158" t="s">
        <v>17</v>
      </c>
      <c r="C27" s="159"/>
      <c r="D27" s="82">
        <v>632</v>
      </c>
      <c r="E27" s="160" t="s">
        <v>166</v>
      </c>
      <c r="F27" s="161"/>
      <c r="G27" s="161"/>
      <c r="H27" s="161"/>
      <c r="I27" s="161"/>
      <c r="J27" s="161"/>
    </row>
    <row r="28" spans="2:10" ht="12.75" customHeight="1">
      <c r="B28" s="158" t="s">
        <v>18</v>
      </c>
      <c r="C28" s="159"/>
      <c r="D28" s="82">
        <v>24.62</v>
      </c>
      <c r="E28" s="160" t="s">
        <v>167</v>
      </c>
      <c r="F28" s="161"/>
      <c r="G28" s="161"/>
      <c r="H28" s="161"/>
      <c r="I28" s="161"/>
      <c r="J28" s="161"/>
    </row>
    <row r="29" spans="2:10">
      <c r="B29" s="158" t="s">
        <v>19</v>
      </c>
      <c r="C29" s="159"/>
      <c r="D29" s="82">
        <v>82.75</v>
      </c>
      <c r="E29" s="160" t="s">
        <v>168</v>
      </c>
      <c r="F29" s="161"/>
      <c r="G29" s="161"/>
      <c r="H29" s="161"/>
      <c r="I29" s="161"/>
      <c r="J29" s="161"/>
    </row>
    <row r="30" spans="2:10" ht="12.75" customHeight="1">
      <c r="B30" s="158" t="s">
        <v>20</v>
      </c>
      <c r="C30" s="159"/>
      <c r="D30" s="82">
        <v>215</v>
      </c>
      <c r="E30" s="160" t="s">
        <v>169</v>
      </c>
      <c r="F30" s="161"/>
      <c r="G30" s="161"/>
      <c r="H30" s="161"/>
      <c r="I30" s="161"/>
      <c r="J30" s="161"/>
    </row>
    <row r="31" spans="2:10">
      <c r="B31" s="2"/>
      <c r="C31" s="2"/>
      <c r="D31" s="2"/>
      <c r="E31" s="2"/>
      <c r="F31" s="2"/>
      <c r="G31" s="2"/>
      <c r="H31" s="2"/>
      <c r="I31" s="2"/>
      <c r="J31" s="2"/>
    </row>
    <row r="32" spans="2:10">
      <c r="B32" s="2" t="s">
        <v>26</v>
      </c>
      <c r="C32" s="2"/>
      <c r="D32" s="2"/>
      <c r="E32" s="2"/>
      <c r="F32" s="2"/>
      <c r="G32" s="2"/>
      <c r="H32" s="2"/>
      <c r="I32" s="2"/>
      <c r="J32" s="2"/>
    </row>
  </sheetData>
  <mergeCells count="23">
    <mergeCell ref="B26:C26"/>
    <mergeCell ref="E26:J26"/>
    <mergeCell ref="B5:J5"/>
    <mergeCell ref="B7:C8"/>
    <mergeCell ref="D7:J7"/>
    <mergeCell ref="D8:D9"/>
    <mergeCell ref="E8:E9"/>
    <mergeCell ref="F8:F9"/>
    <mergeCell ref="G8:G9"/>
    <mergeCell ref="H8:J8"/>
    <mergeCell ref="B22:C22"/>
    <mergeCell ref="B23:J23"/>
    <mergeCell ref="B24:J24"/>
    <mergeCell ref="B25:C25"/>
    <mergeCell ref="E25:J25"/>
    <mergeCell ref="B30:C30"/>
    <mergeCell ref="E30:J30"/>
    <mergeCell ref="B27:C27"/>
    <mergeCell ref="E27:J27"/>
    <mergeCell ref="B28:C28"/>
    <mergeCell ref="E28:J28"/>
    <mergeCell ref="B29:C29"/>
    <mergeCell ref="E29:J29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workbookViewId="0">
      <selection activeCell="C2" sqref="C2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32" t="s">
        <v>21</v>
      </c>
      <c r="C1" s="33"/>
      <c r="D1" s="2"/>
      <c r="E1" s="2"/>
      <c r="F1" s="2"/>
      <c r="G1" s="2"/>
      <c r="H1" s="2"/>
      <c r="I1" s="2"/>
      <c r="J1" s="2"/>
    </row>
    <row r="2" spans="2:10">
      <c r="B2" s="32" t="s">
        <v>180</v>
      </c>
      <c r="C2" s="33"/>
      <c r="D2" s="2"/>
      <c r="E2" s="2"/>
      <c r="F2" s="2"/>
      <c r="G2" s="2"/>
      <c r="H2" s="2"/>
      <c r="I2" s="2"/>
      <c r="J2" s="2"/>
    </row>
    <row r="3" spans="2:10">
      <c r="B3" s="32" t="s">
        <v>181</v>
      </c>
      <c r="C3" s="33"/>
      <c r="D3" s="2"/>
      <c r="E3" s="2"/>
      <c r="F3" s="2"/>
      <c r="G3" s="2"/>
      <c r="H3" s="2"/>
      <c r="I3" s="2"/>
      <c r="J3" s="2"/>
    </row>
    <row r="4" spans="2:10">
      <c r="B4" s="33" t="s">
        <v>108</v>
      </c>
      <c r="C4" s="33"/>
      <c r="D4" s="2"/>
      <c r="E4" s="2"/>
      <c r="F4" s="2"/>
      <c r="G4" s="2"/>
      <c r="H4" s="2"/>
      <c r="I4" s="2"/>
      <c r="J4" s="2"/>
    </row>
    <row r="5" spans="2:10">
      <c r="B5" s="147" t="s">
        <v>1</v>
      </c>
      <c r="C5" s="147"/>
      <c r="D5" s="147"/>
      <c r="E5" s="147"/>
      <c r="F5" s="147"/>
      <c r="G5" s="147"/>
      <c r="H5" s="147"/>
      <c r="I5" s="147"/>
      <c r="J5" s="14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63" t="s">
        <v>2</v>
      </c>
      <c r="C7" s="164"/>
      <c r="D7" s="164" t="s">
        <v>3</v>
      </c>
      <c r="E7" s="164"/>
      <c r="F7" s="164"/>
      <c r="G7" s="164"/>
      <c r="H7" s="164"/>
      <c r="I7" s="164"/>
      <c r="J7" s="165"/>
    </row>
    <row r="8" spans="2:10">
      <c r="B8" s="163"/>
      <c r="C8" s="164"/>
      <c r="D8" s="164" t="s">
        <v>4</v>
      </c>
      <c r="E8" s="164" t="s">
        <v>5</v>
      </c>
      <c r="F8" s="164" t="s">
        <v>6</v>
      </c>
      <c r="G8" s="164" t="s">
        <v>7</v>
      </c>
      <c r="H8" s="164" t="s">
        <v>8</v>
      </c>
      <c r="I8" s="164"/>
      <c r="J8" s="165"/>
    </row>
    <row r="9" spans="2:10">
      <c r="B9" s="10" t="s">
        <v>9</v>
      </c>
      <c r="C9" s="11" t="s">
        <v>10</v>
      </c>
      <c r="D9" s="164"/>
      <c r="E9" s="164"/>
      <c r="F9" s="164"/>
      <c r="G9" s="164"/>
      <c r="H9" s="11" t="s">
        <v>11</v>
      </c>
      <c r="I9" s="11" t="s">
        <v>12</v>
      </c>
      <c r="J9" s="12" t="s">
        <v>0</v>
      </c>
    </row>
    <row r="10" spans="2:10">
      <c r="B10" s="88" t="s">
        <v>178</v>
      </c>
      <c r="C10" s="89" t="s">
        <v>179</v>
      </c>
      <c r="D10" s="89">
        <v>1534</v>
      </c>
      <c r="E10" s="89">
        <v>393</v>
      </c>
      <c r="F10" s="89">
        <v>4</v>
      </c>
      <c r="G10" s="89">
        <v>0</v>
      </c>
      <c r="H10" s="90">
        <v>1486</v>
      </c>
      <c r="I10" s="90">
        <v>2285</v>
      </c>
      <c r="J10" s="91">
        <f>H10+I10</f>
        <v>3771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21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4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4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4"/>
      <c r="C15" s="9"/>
      <c r="D15" s="9"/>
      <c r="E15" s="9"/>
      <c r="F15" s="9"/>
      <c r="G15" s="9"/>
      <c r="H15" s="5"/>
      <c r="I15" s="5"/>
      <c r="J15" s="6">
        <f t="shared" si="0"/>
        <v>0</v>
      </c>
    </row>
    <row r="16" spans="2:10">
      <c r="B16" s="4"/>
      <c r="C16" s="9"/>
      <c r="D16" s="9"/>
      <c r="E16" s="9"/>
      <c r="F16" s="9"/>
      <c r="G16" s="9"/>
      <c r="H16" s="5"/>
      <c r="I16" s="5"/>
      <c r="J16" s="6">
        <f t="shared" si="0"/>
        <v>0</v>
      </c>
    </row>
    <row r="17" spans="2:10">
      <c r="B17" s="4"/>
      <c r="C17" s="9"/>
      <c r="D17" s="9"/>
      <c r="E17" s="9"/>
      <c r="F17" s="9"/>
      <c r="G17" s="9"/>
      <c r="H17" s="5"/>
      <c r="I17" s="5"/>
      <c r="J17" s="6">
        <f t="shared" si="0"/>
        <v>0</v>
      </c>
    </row>
    <row r="18" spans="2:10">
      <c r="B18" s="4"/>
      <c r="C18" s="9"/>
      <c r="D18" s="9"/>
      <c r="E18" s="9"/>
      <c r="F18" s="9"/>
      <c r="G18" s="9"/>
      <c r="H18" s="5"/>
      <c r="I18" s="5"/>
      <c r="J18" s="6">
        <f t="shared" si="0"/>
        <v>0</v>
      </c>
    </row>
    <row r="19" spans="2:10">
      <c r="B19" s="4"/>
      <c r="C19" s="9"/>
      <c r="D19" s="9"/>
      <c r="E19" s="9"/>
      <c r="F19" s="9"/>
      <c r="G19" s="9"/>
      <c r="H19" s="5"/>
      <c r="I19" s="5"/>
      <c r="J19" s="6">
        <f t="shared" si="0"/>
        <v>0</v>
      </c>
    </row>
    <row r="20" spans="2:10">
      <c r="B20" s="7"/>
      <c r="C20" s="9"/>
      <c r="D20" s="9"/>
      <c r="E20" s="9"/>
      <c r="F20" s="9"/>
      <c r="G20" s="9"/>
      <c r="H20" s="5"/>
      <c r="I20" s="5"/>
      <c r="J20" s="6">
        <f t="shared" si="0"/>
        <v>0</v>
      </c>
    </row>
    <row r="21" spans="2:10">
      <c r="B21" s="7"/>
      <c r="C21" s="9"/>
      <c r="D21" s="9"/>
      <c r="E21" s="9"/>
      <c r="F21" s="9"/>
      <c r="G21" s="9"/>
      <c r="H21" s="5"/>
      <c r="I21" s="5"/>
      <c r="J21" s="6">
        <f t="shared" si="0"/>
        <v>0</v>
      </c>
    </row>
    <row r="22" spans="2:10">
      <c r="B22" s="163" t="s">
        <v>0</v>
      </c>
      <c r="C22" s="164"/>
      <c r="D22" s="8">
        <f>SUM(D10:D21)</f>
        <v>1534</v>
      </c>
      <c r="E22" s="8">
        <f t="shared" ref="E22:J22" si="1">SUM(E10:E21)</f>
        <v>393</v>
      </c>
      <c r="F22" s="8">
        <f t="shared" si="1"/>
        <v>4</v>
      </c>
      <c r="G22" s="8">
        <f t="shared" si="1"/>
        <v>0</v>
      </c>
      <c r="H22" s="8">
        <f t="shared" si="1"/>
        <v>1486</v>
      </c>
      <c r="I22" s="8">
        <f t="shared" si="1"/>
        <v>2285</v>
      </c>
      <c r="J22" s="8">
        <f t="shared" si="1"/>
        <v>3771</v>
      </c>
    </row>
    <row r="23" spans="2:10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2:10">
      <c r="B24" s="167" t="s">
        <v>27</v>
      </c>
      <c r="C24" s="167"/>
      <c r="D24" s="167"/>
      <c r="E24" s="167"/>
      <c r="F24" s="167"/>
      <c r="G24" s="167"/>
      <c r="H24" s="167"/>
      <c r="I24" s="167"/>
      <c r="J24" s="167"/>
    </row>
    <row r="25" spans="2:10" ht="36">
      <c r="B25" s="163" t="s">
        <v>13</v>
      </c>
      <c r="C25" s="164"/>
      <c r="D25" s="11" t="s">
        <v>14</v>
      </c>
      <c r="E25" s="164" t="s">
        <v>15</v>
      </c>
      <c r="F25" s="164"/>
      <c r="G25" s="164"/>
      <c r="H25" s="164"/>
      <c r="I25" s="164"/>
      <c r="J25" s="165"/>
    </row>
    <row r="26" spans="2:10">
      <c r="B26" s="158" t="s">
        <v>16</v>
      </c>
      <c r="C26" s="159"/>
      <c r="D26" s="92">
        <v>799</v>
      </c>
      <c r="E26" s="212" t="s">
        <v>182</v>
      </c>
      <c r="F26" s="212"/>
      <c r="G26" s="212"/>
      <c r="H26" s="212"/>
      <c r="I26" s="212"/>
      <c r="J26" s="212"/>
    </row>
    <row r="27" spans="2:10">
      <c r="B27" s="158" t="s">
        <v>17</v>
      </c>
      <c r="C27" s="159"/>
      <c r="D27" s="92">
        <v>632</v>
      </c>
      <c r="E27" s="212" t="s">
        <v>183</v>
      </c>
      <c r="F27" s="212"/>
      <c r="G27" s="212"/>
      <c r="H27" s="212"/>
      <c r="I27" s="212"/>
      <c r="J27" s="212"/>
    </row>
    <row r="28" spans="2:10">
      <c r="B28" s="158" t="s">
        <v>18</v>
      </c>
      <c r="C28" s="159"/>
      <c r="D28" s="92">
        <v>204</v>
      </c>
      <c r="E28" s="212" t="s">
        <v>184</v>
      </c>
      <c r="F28" s="212"/>
      <c r="G28" s="212"/>
      <c r="H28" s="212"/>
      <c r="I28" s="212"/>
      <c r="J28" s="212"/>
    </row>
    <row r="29" spans="2:10">
      <c r="B29" s="158" t="s">
        <v>19</v>
      </c>
      <c r="C29" s="159"/>
      <c r="D29" s="92">
        <v>0</v>
      </c>
      <c r="E29" s="213" t="s">
        <v>185</v>
      </c>
      <c r="F29" s="213"/>
      <c r="G29" s="213"/>
      <c r="H29" s="213"/>
      <c r="I29" s="213"/>
      <c r="J29" s="213"/>
    </row>
    <row r="30" spans="2:10" ht="24">
      <c r="B30" s="158" t="s">
        <v>20</v>
      </c>
      <c r="C30" s="159"/>
      <c r="D30" s="89" t="s">
        <v>186</v>
      </c>
      <c r="E30" s="212" t="s">
        <v>187</v>
      </c>
      <c r="F30" s="212"/>
      <c r="G30" s="212"/>
      <c r="H30" s="212"/>
      <c r="I30" s="212"/>
      <c r="J30" s="212"/>
    </row>
    <row r="31" spans="2:10">
      <c r="B31" s="2"/>
      <c r="C31" s="2"/>
      <c r="D31" s="2"/>
      <c r="E31" s="2"/>
      <c r="F31" s="2"/>
      <c r="G31" s="2"/>
      <c r="H31" s="2"/>
      <c r="I31" s="2"/>
      <c r="J31" s="2"/>
    </row>
    <row r="32" spans="2:10">
      <c r="B32" s="2" t="s">
        <v>26</v>
      </c>
      <c r="C32" s="2"/>
      <c r="D32" s="2"/>
      <c r="E32" s="2"/>
      <c r="F32" s="2"/>
      <c r="G32" s="2"/>
      <c r="H32" s="2"/>
      <c r="I32" s="2"/>
      <c r="J32" s="2"/>
    </row>
  </sheetData>
  <mergeCells count="23">
    <mergeCell ref="B26:C26"/>
    <mergeCell ref="E26:J26"/>
    <mergeCell ref="B5:J5"/>
    <mergeCell ref="B7:C8"/>
    <mergeCell ref="D7:J7"/>
    <mergeCell ref="D8:D9"/>
    <mergeCell ref="E8:E9"/>
    <mergeCell ref="F8:F9"/>
    <mergeCell ref="G8:G9"/>
    <mergeCell ref="H8:J8"/>
    <mergeCell ref="B22:C22"/>
    <mergeCell ref="B23:J23"/>
    <mergeCell ref="B24:J24"/>
    <mergeCell ref="B25:C25"/>
    <mergeCell ref="E25:J25"/>
    <mergeCell ref="B30:C30"/>
    <mergeCell ref="E30:J30"/>
    <mergeCell ref="B27:C27"/>
    <mergeCell ref="E27:J27"/>
    <mergeCell ref="B28:C28"/>
    <mergeCell ref="E28:J28"/>
    <mergeCell ref="B29:C29"/>
    <mergeCell ref="E29:J29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workbookViewId="0">
      <selection activeCell="B10" sqref="B10:J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128</v>
      </c>
      <c r="C2" s="2"/>
      <c r="D2" s="2"/>
      <c r="E2" s="2"/>
      <c r="F2" s="2"/>
      <c r="G2" s="2"/>
      <c r="H2" s="2"/>
      <c r="I2" s="2"/>
      <c r="J2" s="2"/>
    </row>
    <row r="3" spans="2:10">
      <c r="B3" s="1" t="s">
        <v>129</v>
      </c>
      <c r="C3" s="2"/>
      <c r="D3" s="2"/>
      <c r="E3" s="2"/>
      <c r="F3" s="2"/>
      <c r="G3" s="2"/>
      <c r="H3" s="2"/>
      <c r="I3" s="2"/>
      <c r="J3" s="2"/>
    </row>
    <row r="4" spans="2:10">
      <c r="B4" s="2" t="s">
        <v>108</v>
      </c>
      <c r="C4" s="2"/>
      <c r="D4" s="2"/>
      <c r="E4" s="2"/>
      <c r="F4" s="2"/>
      <c r="G4" s="2"/>
      <c r="H4" s="2"/>
      <c r="I4" s="2"/>
      <c r="J4" s="2"/>
    </row>
    <row r="5" spans="2:10">
      <c r="B5" s="147" t="s">
        <v>1</v>
      </c>
      <c r="C5" s="147"/>
      <c r="D5" s="147"/>
      <c r="E5" s="147"/>
      <c r="F5" s="147"/>
      <c r="G5" s="147"/>
      <c r="H5" s="147"/>
      <c r="I5" s="147"/>
      <c r="J5" s="14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63" t="s">
        <v>2</v>
      </c>
      <c r="C7" s="164"/>
      <c r="D7" s="164" t="s">
        <v>3</v>
      </c>
      <c r="E7" s="164"/>
      <c r="F7" s="164"/>
      <c r="G7" s="164"/>
      <c r="H7" s="164"/>
      <c r="I7" s="164"/>
      <c r="J7" s="165"/>
    </row>
    <row r="8" spans="2:10">
      <c r="B8" s="163"/>
      <c r="C8" s="164"/>
      <c r="D8" s="164" t="s">
        <v>4</v>
      </c>
      <c r="E8" s="164" t="s">
        <v>5</v>
      </c>
      <c r="F8" s="164" t="s">
        <v>6</v>
      </c>
      <c r="G8" s="164" t="s">
        <v>7</v>
      </c>
      <c r="H8" s="164" t="s">
        <v>8</v>
      </c>
      <c r="I8" s="164"/>
      <c r="J8" s="165"/>
    </row>
    <row r="9" spans="2:10">
      <c r="B9" s="10" t="s">
        <v>9</v>
      </c>
      <c r="C9" s="11" t="s">
        <v>10</v>
      </c>
      <c r="D9" s="164"/>
      <c r="E9" s="164"/>
      <c r="F9" s="164"/>
      <c r="G9" s="164"/>
      <c r="H9" s="11" t="s">
        <v>11</v>
      </c>
      <c r="I9" s="11" t="s">
        <v>12</v>
      </c>
      <c r="J9" s="12" t="s">
        <v>0</v>
      </c>
    </row>
    <row r="10" spans="2:10">
      <c r="B10" s="4" t="s">
        <v>130</v>
      </c>
      <c r="C10" s="13" t="s">
        <v>131</v>
      </c>
      <c r="D10" s="13">
        <v>680</v>
      </c>
      <c r="E10" s="13">
        <v>146</v>
      </c>
      <c r="F10" s="13">
        <v>44</v>
      </c>
      <c r="G10" s="13"/>
      <c r="H10" s="5">
        <v>812</v>
      </c>
      <c r="I10" s="5">
        <v>1412</v>
      </c>
      <c r="J10" s="6">
        <f>H10+I10</f>
        <v>2224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21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4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4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4"/>
      <c r="C15" s="9"/>
      <c r="D15" s="9"/>
      <c r="E15" s="9"/>
      <c r="F15" s="9"/>
      <c r="G15" s="9"/>
      <c r="H15" s="5"/>
      <c r="I15" s="5"/>
      <c r="J15" s="6">
        <f t="shared" si="0"/>
        <v>0</v>
      </c>
    </row>
    <row r="16" spans="2:10">
      <c r="B16" s="4"/>
      <c r="C16" s="9"/>
      <c r="D16" s="9"/>
      <c r="E16" s="9"/>
      <c r="F16" s="9"/>
      <c r="G16" s="9"/>
      <c r="H16" s="5"/>
      <c r="I16" s="5"/>
      <c r="J16" s="6">
        <f t="shared" si="0"/>
        <v>0</v>
      </c>
    </row>
    <row r="17" spans="2:10">
      <c r="B17" s="4"/>
      <c r="C17" s="9"/>
      <c r="D17" s="9"/>
      <c r="E17" s="9"/>
      <c r="F17" s="9"/>
      <c r="G17" s="9"/>
      <c r="H17" s="5"/>
      <c r="I17" s="5"/>
      <c r="J17" s="6">
        <f t="shared" si="0"/>
        <v>0</v>
      </c>
    </row>
    <row r="18" spans="2:10">
      <c r="B18" s="4"/>
      <c r="C18" s="9"/>
      <c r="D18" s="9"/>
      <c r="E18" s="9"/>
      <c r="F18" s="9"/>
      <c r="G18" s="9"/>
      <c r="H18" s="5"/>
      <c r="I18" s="5"/>
      <c r="J18" s="6">
        <f t="shared" si="0"/>
        <v>0</v>
      </c>
    </row>
    <row r="19" spans="2:10">
      <c r="B19" s="4"/>
      <c r="C19" s="9"/>
      <c r="D19" s="9"/>
      <c r="E19" s="9"/>
      <c r="F19" s="9"/>
      <c r="G19" s="9"/>
      <c r="H19" s="5"/>
      <c r="I19" s="5"/>
      <c r="J19" s="6">
        <f t="shared" si="0"/>
        <v>0</v>
      </c>
    </row>
    <row r="20" spans="2:10">
      <c r="B20" s="7"/>
      <c r="C20" s="9"/>
      <c r="D20" s="9"/>
      <c r="E20" s="9"/>
      <c r="F20" s="9"/>
      <c r="G20" s="9"/>
      <c r="H20" s="5"/>
      <c r="I20" s="5"/>
      <c r="J20" s="6">
        <f t="shared" si="0"/>
        <v>0</v>
      </c>
    </row>
    <row r="21" spans="2:10">
      <c r="B21" s="7"/>
      <c r="C21" s="9"/>
      <c r="D21" s="9"/>
      <c r="E21" s="9"/>
      <c r="F21" s="9"/>
      <c r="G21" s="9"/>
      <c r="H21" s="5"/>
      <c r="I21" s="5"/>
      <c r="J21" s="6">
        <f t="shared" si="0"/>
        <v>0</v>
      </c>
    </row>
    <row r="22" spans="2:10">
      <c r="B22" s="163" t="s">
        <v>0</v>
      </c>
      <c r="C22" s="164"/>
      <c r="D22" s="8">
        <f>SUM(D10:D21)</f>
        <v>680</v>
      </c>
      <c r="E22" s="8">
        <f t="shared" ref="E22:J22" si="1">SUM(E10:E21)</f>
        <v>146</v>
      </c>
      <c r="F22" s="8">
        <f t="shared" si="1"/>
        <v>44</v>
      </c>
      <c r="G22" s="8">
        <f t="shared" si="1"/>
        <v>0</v>
      </c>
      <c r="H22" s="8">
        <f t="shared" si="1"/>
        <v>812</v>
      </c>
      <c r="I22" s="8">
        <f t="shared" si="1"/>
        <v>1412</v>
      </c>
      <c r="J22" s="8">
        <f t="shared" si="1"/>
        <v>2224</v>
      </c>
    </row>
    <row r="23" spans="2:10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2:10">
      <c r="B24" s="167" t="s">
        <v>27</v>
      </c>
      <c r="C24" s="167"/>
      <c r="D24" s="167"/>
      <c r="E24" s="167"/>
      <c r="F24" s="167"/>
      <c r="G24" s="167"/>
      <c r="H24" s="167"/>
      <c r="I24" s="167"/>
      <c r="J24" s="167"/>
    </row>
    <row r="25" spans="2:10" ht="36">
      <c r="B25" s="163" t="s">
        <v>13</v>
      </c>
      <c r="C25" s="164"/>
      <c r="D25" s="11" t="s">
        <v>14</v>
      </c>
      <c r="E25" s="164" t="s">
        <v>15</v>
      </c>
      <c r="F25" s="164"/>
      <c r="G25" s="164"/>
      <c r="H25" s="164"/>
      <c r="I25" s="164"/>
      <c r="J25" s="165"/>
    </row>
    <row r="26" spans="2:10">
      <c r="B26" s="158" t="s">
        <v>16</v>
      </c>
      <c r="C26" s="159"/>
      <c r="D26" s="13">
        <v>780.14</v>
      </c>
      <c r="E26" s="162" t="s">
        <v>132</v>
      </c>
      <c r="F26" s="162"/>
      <c r="G26" s="162"/>
      <c r="H26" s="162"/>
      <c r="I26" s="162"/>
      <c r="J26" s="160"/>
    </row>
    <row r="27" spans="2:10">
      <c r="B27" s="158" t="s">
        <v>17</v>
      </c>
      <c r="C27" s="159"/>
      <c r="D27" s="13">
        <v>625.85</v>
      </c>
      <c r="E27" s="173" t="s">
        <v>133</v>
      </c>
      <c r="F27" s="173"/>
      <c r="G27" s="173"/>
      <c r="H27" s="173"/>
      <c r="I27" s="173"/>
      <c r="J27" s="186"/>
    </row>
    <row r="28" spans="2:10">
      <c r="B28" s="158" t="s">
        <v>18</v>
      </c>
      <c r="C28" s="159"/>
      <c r="D28" s="13">
        <v>252.04</v>
      </c>
      <c r="E28" s="173" t="s">
        <v>134</v>
      </c>
      <c r="F28" s="173"/>
      <c r="G28" s="173"/>
      <c r="H28" s="173"/>
      <c r="I28" s="173"/>
      <c r="J28" s="186"/>
    </row>
    <row r="29" spans="2:10">
      <c r="B29" s="158" t="s">
        <v>19</v>
      </c>
      <c r="C29" s="159"/>
      <c r="D29" s="13">
        <v>64.7</v>
      </c>
      <c r="E29" s="173" t="s">
        <v>135</v>
      </c>
      <c r="F29" s="173"/>
      <c r="G29" s="173"/>
      <c r="H29" s="173"/>
      <c r="I29" s="173"/>
      <c r="J29" s="186"/>
    </row>
    <row r="30" spans="2:10">
      <c r="B30" s="158" t="s">
        <v>20</v>
      </c>
      <c r="C30" s="159"/>
      <c r="D30" s="13">
        <v>198.96</v>
      </c>
      <c r="E30" s="173" t="s">
        <v>136</v>
      </c>
      <c r="F30" s="173"/>
      <c r="G30" s="173"/>
      <c r="H30" s="173"/>
      <c r="I30" s="173"/>
      <c r="J30" s="186"/>
    </row>
    <row r="31" spans="2:10">
      <c r="B31" s="2"/>
      <c r="C31" s="2"/>
      <c r="D31" s="2"/>
      <c r="E31" s="2"/>
      <c r="F31" s="2"/>
      <c r="G31" s="2"/>
      <c r="H31" s="2"/>
      <c r="I31" s="2"/>
      <c r="J31" s="2"/>
    </row>
    <row r="32" spans="2:10">
      <c r="B32" s="2" t="s">
        <v>26</v>
      </c>
      <c r="C32" s="2"/>
      <c r="D32" s="2"/>
      <c r="E32" s="2"/>
      <c r="F32" s="2"/>
      <c r="G32" s="2"/>
      <c r="H32" s="2"/>
      <c r="I32" s="2"/>
      <c r="J32" s="2"/>
    </row>
  </sheetData>
  <mergeCells count="23">
    <mergeCell ref="B26:C26"/>
    <mergeCell ref="E26:J26"/>
    <mergeCell ref="B5:J5"/>
    <mergeCell ref="B7:C8"/>
    <mergeCell ref="D7:J7"/>
    <mergeCell ref="D8:D9"/>
    <mergeCell ref="E8:E9"/>
    <mergeCell ref="F8:F9"/>
    <mergeCell ref="G8:G9"/>
    <mergeCell ref="H8:J8"/>
    <mergeCell ref="B22:C22"/>
    <mergeCell ref="B23:J23"/>
    <mergeCell ref="B24:J24"/>
    <mergeCell ref="B25:C25"/>
    <mergeCell ref="E25:J25"/>
    <mergeCell ref="B30:C30"/>
    <mergeCell ref="E30:J30"/>
    <mergeCell ref="B27:C27"/>
    <mergeCell ref="E27:J27"/>
    <mergeCell ref="B28:C28"/>
    <mergeCell ref="E28:J28"/>
    <mergeCell ref="B29:C29"/>
    <mergeCell ref="E29:J29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topLeftCell="A7" workbookViewId="0">
      <selection activeCell="L26" sqref="L26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32" t="s">
        <v>21</v>
      </c>
      <c r="C1" s="33"/>
      <c r="D1" s="33"/>
      <c r="E1" s="2"/>
      <c r="F1" s="2"/>
      <c r="G1" s="2"/>
      <c r="H1" s="2"/>
      <c r="I1" s="2"/>
      <c r="J1" s="2"/>
    </row>
    <row r="2" spans="2:10">
      <c r="B2" s="32" t="s">
        <v>170</v>
      </c>
      <c r="C2" s="33"/>
      <c r="D2" s="33"/>
      <c r="E2" s="2"/>
      <c r="F2" s="2"/>
      <c r="G2" s="2"/>
      <c r="H2" s="2"/>
      <c r="I2" s="2"/>
      <c r="J2" s="2"/>
    </row>
    <row r="3" spans="2:10">
      <c r="B3" s="32" t="s">
        <v>138</v>
      </c>
      <c r="C3" s="33"/>
      <c r="D3" s="33"/>
      <c r="E3" s="2"/>
      <c r="F3" s="2"/>
      <c r="G3" s="2"/>
      <c r="H3" s="2"/>
      <c r="I3" s="2"/>
      <c r="J3" s="2"/>
    </row>
    <row r="4" spans="2:10">
      <c r="B4" s="33" t="s">
        <v>76</v>
      </c>
      <c r="C4" s="33"/>
      <c r="D4" s="33"/>
      <c r="E4" s="2"/>
      <c r="F4" s="2"/>
      <c r="G4" s="2"/>
      <c r="H4" s="2"/>
      <c r="I4" s="2"/>
      <c r="J4" s="2"/>
    </row>
    <row r="5" spans="2:10">
      <c r="B5" s="147" t="s">
        <v>1</v>
      </c>
      <c r="C5" s="147"/>
      <c r="D5" s="147"/>
      <c r="E5" s="147"/>
      <c r="F5" s="147"/>
      <c r="G5" s="147"/>
      <c r="H5" s="147"/>
      <c r="I5" s="147"/>
      <c r="J5" s="14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63" t="s">
        <v>2</v>
      </c>
      <c r="C7" s="164"/>
      <c r="D7" s="164" t="s">
        <v>3</v>
      </c>
      <c r="E7" s="164"/>
      <c r="F7" s="164"/>
      <c r="G7" s="164"/>
      <c r="H7" s="164"/>
      <c r="I7" s="164"/>
      <c r="J7" s="165"/>
    </row>
    <row r="8" spans="2:10">
      <c r="B8" s="163"/>
      <c r="C8" s="164"/>
      <c r="D8" s="164" t="s">
        <v>4</v>
      </c>
      <c r="E8" s="164" t="s">
        <v>5</v>
      </c>
      <c r="F8" s="164" t="s">
        <v>6</v>
      </c>
      <c r="G8" s="164" t="s">
        <v>7</v>
      </c>
      <c r="H8" s="164" t="s">
        <v>8</v>
      </c>
      <c r="I8" s="164"/>
      <c r="J8" s="165"/>
    </row>
    <row r="9" spans="2:10">
      <c r="B9" s="93" t="s">
        <v>9</v>
      </c>
      <c r="C9" s="94" t="s">
        <v>10</v>
      </c>
      <c r="D9" s="216"/>
      <c r="E9" s="216"/>
      <c r="F9" s="216"/>
      <c r="G9" s="216"/>
      <c r="H9" s="94" t="s">
        <v>11</v>
      </c>
      <c r="I9" s="94" t="s">
        <v>12</v>
      </c>
      <c r="J9" s="95" t="s">
        <v>0</v>
      </c>
    </row>
    <row r="10" spans="2:10" ht="45">
      <c r="B10" s="100" t="s">
        <v>171</v>
      </c>
      <c r="C10" s="101" t="s">
        <v>172</v>
      </c>
      <c r="D10" s="102">
        <v>468</v>
      </c>
      <c r="E10" s="102">
        <v>75</v>
      </c>
      <c r="F10" s="102">
        <v>0</v>
      </c>
      <c r="G10" s="102">
        <v>120</v>
      </c>
      <c r="H10" s="103">
        <v>492</v>
      </c>
      <c r="I10" s="103">
        <v>590</v>
      </c>
      <c r="J10" s="103">
        <f>H10+I10</f>
        <v>1082</v>
      </c>
    </row>
    <row r="11" spans="2:10">
      <c r="B11" s="96"/>
      <c r="C11" s="97"/>
      <c r="D11" s="97"/>
      <c r="E11" s="97"/>
      <c r="F11" s="97"/>
      <c r="G11" s="97"/>
      <c r="H11" s="98"/>
      <c r="I11" s="98"/>
      <c r="J11" s="99">
        <f t="shared" ref="J11:J21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4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4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4"/>
      <c r="C15" s="9"/>
      <c r="D15" s="9"/>
      <c r="E15" s="9"/>
      <c r="F15" s="9"/>
      <c r="G15" s="9"/>
      <c r="H15" s="5"/>
      <c r="I15" s="5"/>
      <c r="J15" s="6">
        <f t="shared" si="0"/>
        <v>0</v>
      </c>
    </row>
    <row r="16" spans="2:10">
      <c r="B16" s="4"/>
      <c r="C16" s="9"/>
      <c r="D16" s="9"/>
      <c r="E16" s="9"/>
      <c r="F16" s="9"/>
      <c r="G16" s="9"/>
      <c r="H16" s="5"/>
      <c r="I16" s="5"/>
      <c r="J16" s="6">
        <f t="shared" si="0"/>
        <v>0</v>
      </c>
    </row>
    <row r="17" spans="2:10">
      <c r="B17" s="4"/>
      <c r="C17" s="9"/>
      <c r="D17" s="9"/>
      <c r="E17" s="9"/>
      <c r="F17" s="9"/>
      <c r="G17" s="9"/>
      <c r="H17" s="5"/>
      <c r="I17" s="5"/>
      <c r="J17" s="6">
        <f t="shared" si="0"/>
        <v>0</v>
      </c>
    </row>
    <row r="18" spans="2:10">
      <c r="B18" s="4"/>
      <c r="C18" s="9"/>
      <c r="D18" s="9"/>
      <c r="E18" s="9"/>
      <c r="F18" s="9"/>
      <c r="G18" s="9"/>
      <c r="H18" s="5"/>
      <c r="I18" s="5"/>
      <c r="J18" s="6">
        <f t="shared" si="0"/>
        <v>0</v>
      </c>
    </row>
    <row r="19" spans="2:10">
      <c r="B19" s="4"/>
      <c r="C19" s="9"/>
      <c r="D19" s="9"/>
      <c r="E19" s="9"/>
      <c r="F19" s="9"/>
      <c r="G19" s="9"/>
      <c r="H19" s="5"/>
      <c r="I19" s="5"/>
      <c r="J19" s="6">
        <f t="shared" si="0"/>
        <v>0</v>
      </c>
    </row>
    <row r="20" spans="2:10">
      <c r="B20" s="7"/>
      <c r="C20" s="9"/>
      <c r="D20" s="9"/>
      <c r="E20" s="9"/>
      <c r="F20" s="9"/>
      <c r="G20" s="9"/>
      <c r="H20" s="5"/>
      <c r="I20" s="5"/>
      <c r="J20" s="6">
        <f t="shared" si="0"/>
        <v>0</v>
      </c>
    </row>
    <row r="21" spans="2:10">
      <c r="B21" s="7"/>
      <c r="C21" s="9"/>
      <c r="D21" s="9"/>
      <c r="E21" s="9"/>
      <c r="F21" s="9"/>
      <c r="G21" s="9"/>
      <c r="H21" s="5"/>
      <c r="I21" s="5"/>
      <c r="J21" s="6">
        <f t="shared" si="0"/>
        <v>0</v>
      </c>
    </row>
    <row r="22" spans="2:10">
      <c r="B22" s="163" t="s">
        <v>0</v>
      </c>
      <c r="C22" s="164"/>
      <c r="D22" s="8">
        <f>SUM(D10:D21)</f>
        <v>468</v>
      </c>
      <c r="E22" s="8">
        <f t="shared" ref="E22:J22" si="1">SUM(E10:E21)</f>
        <v>75</v>
      </c>
      <c r="F22" s="8">
        <f t="shared" si="1"/>
        <v>0</v>
      </c>
      <c r="G22" s="8">
        <f t="shared" si="1"/>
        <v>120</v>
      </c>
      <c r="H22" s="8">
        <f t="shared" si="1"/>
        <v>492</v>
      </c>
      <c r="I22" s="8">
        <f t="shared" si="1"/>
        <v>590</v>
      </c>
      <c r="J22" s="8">
        <f t="shared" si="1"/>
        <v>1082</v>
      </c>
    </row>
    <row r="23" spans="2:10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2:10">
      <c r="B24" s="167" t="s">
        <v>27</v>
      </c>
      <c r="C24" s="167"/>
      <c r="D24" s="167"/>
      <c r="E24" s="167"/>
      <c r="F24" s="167"/>
      <c r="G24" s="167"/>
      <c r="H24" s="167"/>
      <c r="I24" s="167"/>
      <c r="J24" s="167"/>
    </row>
    <row r="25" spans="2:10" ht="36">
      <c r="B25" s="217" t="s">
        <v>13</v>
      </c>
      <c r="C25" s="216"/>
      <c r="D25" s="94" t="s">
        <v>14</v>
      </c>
      <c r="E25" s="216" t="s">
        <v>15</v>
      </c>
      <c r="F25" s="216"/>
      <c r="G25" s="216"/>
      <c r="H25" s="216"/>
      <c r="I25" s="216"/>
      <c r="J25" s="218"/>
    </row>
    <row r="26" spans="2:10">
      <c r="B26" s="214" t="s">
        <v>16</v>
      </c>
      <c r="C26" s="214"/>
      <c r="D26" s="104">
        <v>799</v>
      </c>
      <c r="E26" s="215" t="s">
        <v>173</v>
      </c>
      <c r="F26" s="215"/>
      <c r="G26" s="215"/>
      <c r="H26" s="215"/>
      <c r="I26" s="215"/>
      <c r="J26" s="215"/>
    </row>
    <row r="27" spans="2:10">
      <c r="B27" s="214" t="s">
        <v>17</v>
      </c>
      <c r="C27" s="214"/>
      <c r="D27" s="104">
        <v>632</v>
      </c>
      <c r="E27" s="215" t="s">
        <v>174</v>
      </c>
      <c r="F27" s="215"/>
      <c r="G27" s="215"/>
      <c r="H27" s="215"/>
      <c r="I27" s="215"/>
      <c r="J27" s="215"/>
    </row>
    <row r="28" spans="2:10">
      <c r="B28" s="214" t="s">
        <v>18</v>
      </c>
      <c r="C28" s="214"/>
      <c r="D28" s="104">
        <v>5.4</v>
      </c>
      <c r="E28" s="215" t="s">
        <v>175</v>
      </c>
      <c r="F28" s="215"/>
      <c r="G28" s="215"/>
      <c r="H28" s="215"/>
      <c r="I28" s="215"/>
      <c r="J28" s="215"/>
    </row>
    <row r="29" spans="2:10">
      <c r="B29" s="214" t="s">
        <v>19</v>
      </c>
      <c r="C29" s="214"/>
      <c r="D29" s="104">
        <v>195.63</v>
      </c>
      <c r="E29" s="215" t="s">
        <v>176</v>
      </c>
      <c r="F29" s="215"/>
      <c r="G29" s="215"/>
      <c r="H29" s="215"/>
      <c r="I29" s="215"/>
      <c r="J29" s="215"/>
    </row>
    <row r="30" spans="2:10">
      <c r="B30" s="214" t="s">
        <v>20</v>
      </c>
      <c r="C30" s="214"/>
      <c r="D30" s="104">
        <v>190</v>
      </c>
      <c r="E30" s="215" t="s">
        <v>177</v>
      </c>
      <c r="F30" s="215"/>
      <c r="G30" s="215"/>
      <c r="H30" s="215"/>
      <c r="I30" s="215"/>
      <c r="J30" s="215"/>
    </row>
    <row r="31" spans="2:10">
      <c r="B31" s="2"/>
      <c r="C31" s="2"/>
      <c r="D31" s="2"/>
      <c r="E31" s="2"/>
      <c r="F31" s="2"/>
      <c r="G31" s="2"/>
      <c r="H31" s="2"/>
      <c r="I31" s="2"/>
      <c r="J31" s="2"/>
    </row>
    <row r="32" spans="2:10">
      <c r="B32" s="2" t="s">
        <v>26</v>
      </c>
      <c r="C32" s="2"/>
      <c r="D32" s="2"/>
      <c r="E32" s="2"/>
      <c r="F32" s="2"/>
      <c r="G32" s="2"/>
      <c r="H32" s="2"/>
      <c r="I32" s="2"/>
      <c r="J32" s="2"/>
    </row>
  </sheetData>
  <mergeCells count="23">
    <mergeCell ref="B26:C26"/>
    <mergeCell ref="E26:J26"/>
    <mergeCell ref="B5:J5"/>
    <mergeCell ref="B7:C8"/>
    <mergeCell ref="D7:J7"/>
    <mergeCell ref="D8:D9"/>
    <mergeCell ref="E8:E9"/>
    <mergeCell ref="F8:F9"/>
    <mergeCell ref="G8:G9"/>
    <mergeCell ref="H8:J8"/>
    <mergeCell ref="B22:C22"/>
    <mergeCell ref="B23:J23"/>
    <mergeCell ref="B24:J24"/>
    <mergeCell ref="B25:C25"/>
    <mergeCell ref="E25:J25"/>
    <mergeCell ref="B30:C30"/>
    <mergeCell ref="E30:J30"/>
    <mergeCell ref="B27:C27"/>
    <mergeCell ref="E27:J27"/>
    <mergeCell ref="B28:C28"/>
    <mergeCell ref="E28:J28"/>
    <mergeCell ref="B29:C29"/>
    <mergeCell ref="E29:J29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workbookViewId="0">
      <selection activeCell="B10" sqref="B10:J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137</v>
      </c>
      <c r="C2" s="2"/>
      <c r="D2" s="2"/>
      <c r="E2" s="2"/>
      <c r="F2" s="2"/>
      <c r="G2" s="2"/>
      <c r="H2" s="2"/>
      <c r="I2" s="2"/>
      <c r="J2" s="2"/>
    </row>
    <row r="3" spans="2:10">
      <c r="B3" s="1" t="s">
        <v>138</v>
      </c>
      <c r="C3" s="2"/>
      <c r="D3" s="2"/>
      <c r="E3" s="2"/>
      <c r="F3" s="2"/>
      <c r="G3" s="2"/>
      <c r="H3" s="2"/>
      <c r="I3" s="2"/>
      <c r="J3" s="2"/>
    </row>
    <row r="4" spans="2:10">
      <c r="B4" s="2" t="s">
        <v>139</v>
      </c>
      <c r="C4" s="2"/>
      <c r="D4" s="2"/>
      <c r="E4" s="2"/>
      <c r="F4" s="2"/>
      <c r="G4" s="2"/>
      <c r="H4" s="2"/>
      <c r="I4" s="2"/>
      <c r="J4" s="2"/>
    </row>
    <row r="5" spans="2:10">
      <c r="B5" s="147" t="s">
        <v>1</v>
      </c>
      <c r="C5" s="147"/>
      <c r="D5" s="147"/>
      <c r="E5" s="147"/>
      <c r="F5" s="147"/>
      <c r="G5" s="147"/>
      <c r="H5" s="147"/>
      <c r="I5" s="147"/>
      <c r="J5" s="14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63" t="s">
        <v>2</v>
      </c>
      <c r="C7" s="164"/>
      <c r="D7" s="164" t="s">
        <v>3</v>
      </c>
      <c r="E7" s="164"/>
      <c r="F7" s="164"/>
      <c r="G7" s="164"/>
      <c r="H7" s="164"/>
      <c r="I7" s="164"/>
      <c r="J7" s="165"/>
    </row>
    <row r="8" spans="2:10">
      <c r="B8" s="163"/>
      <c r="C8" s="164"/>
      <c r="D8" s="164" t="s">
        <v>4</v>
      </c>
      <c r="E8" s="164" t="s">
        <v>5</v>
      </c>
      <c r="F8" s="164" t="s">
        <v>6</v>
      </c>
      <c r="G8" s="164" t="s">
        <v>7</v>
      </c>
      <c r="H8" s="164" t="s">
        <v>8</v>
      </c>
      <c r="I8" s="164"/>
      <c r="J8" s="165"/>
    </row>
    <row r="9" spans="2:10">
      <c r="B9" s="10" t="s">
        <v>9</v>
      </c>
      <c r="C9" s="11" t="s">
        <v>10</v>
      </c>
      <c r="D9" s="164"/>
      <c r="E9" s="164"/>
      <c r="F9" s="164"/>
      <c r="G9" s="164"/>
      <c r="H9" s="11" t="s">
        <v>11</v>
      </c>
      <c r="I9" s="11" t="s">
        <v>12</v>
      </c>
      <c r="J9" s="12" t="s">
        <v>0</v>
      </c>
    </row>
    <row r="10" spans="2:10" ht="24">
      <c r="B10" s="4" t="s">
        <v>140</v>
      </c>
      <c r="C10" s="13" t="s">
        <v>141</v>
      </c>
      <c r="D10" s="16">
        <v>802</v>
      </c>
      <c r="E10" s="16">
        <v>138</v>
      </c>
      <c r="F10" s="16">
        <v>1</v>
      </c>
      <c r="G10" s="16" t="s">
        <v>56</v>
      </c>
      <c r="H10" s="5">
        <v>918</v>
      </c>
      <c r="I10" s="5">
        <v>1725</v>
      </c>
      <c r="J10" s="6">
        <f>H10+I10</f>
        <v>2643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21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4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4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4"/>
      <c r="C15" s="9"/>
      <c r="D15" s="9"/>
      <c r="E15" s="9"/>
      <c r="F15" s="9"/>
      <c r="G15" s="9"/>
      <c r="H15" s="5"/>
      <c r="I15" s="5"/>
      <c r="J15" s="6">
        <f t="shared" si="0"/>
        <v>0</v>
      </c>
    </row>
    <row r="16" spans="2:10">
      <c r="B16" s="4"/>
      <c r="C16" s="9"/>
      <c r="D16" s="9"/>
      <c r="E16" s="9"/>
      <c r="F16" s="9"/>
      <c r="G16" s="9"/>
      <c r="H16" s="5"/>
      <c r="I16" s="5"/>
      <c r="J16" s="6">
        <f t="shared" si="0"/>
        <v>0</v>
      </c>
    </row>
    <row r="17" spans="2:10">
      <c r="B17" s="4"/>
      <c r="C17" s="9"/>
      <c r="D17" s="9"/>
      <c r="E17" s="9"/>
      <c r="F17" s="9"/>
      <c r="G17" s="9"/>
      <c r="H17" s="5"/>
      <c r="I17" s="5"/>
      <c r="J17" s="6">
        <f t="shared" si="0"/>
        <v>0</v>
      </c>
    </row>
    <row r="18" spans="2:10">
      <c r="B18" s="4"/>
      <c r="C18" s="9"/>
      <c r="D18" s="9"/>
      <c r="E18" s="9"/>
      <c r="F18" s="9"/>
      <c r="G18" s="9"/>
      <c r="H18" s="5"/>
      <c r="I18" s="5"/>
      <c r="J18" s="6">
        <f t="shared" si="0"/>
        <v>0</v>
      </c>
    </row>
    <row r="19" spans="2:10">
      <c r="B19" s="4"/>
      <c r="C19" s="9"/>
      <c r="D19" s="9"/>
      <c r="E19" s="9"/>
      <c r="F19" s="9"/>
      <c r="G19" s="9"/>
      <c r="H19" s="5"/>
      <c r="I19" s="5"/>
      <c r="J19" s="6">
        <f t="shared" si="0"/>
        <v>0</v>
      </c>
    </row>
    <row r="20" spans="2:10">
      <c r="B20" s="7"/>
      <c r="C20" s="9"/>
      <c r="D20" s="9"/>
      <c r="E20" s="9"/>
      <c r="F20" s="9"/>
      <c r="G20" s="9"/>
      <c r="H20" s="5"/>
      <c r="I20" s="5"/>
      <c r="J20" s="6">
        <f t="shared" si="0"/>
        <v>0</v>
      </c>
    </row>
    <row r="21" spans="2:10">
      <c r="B21" s="7"/>
      <c r="C21" s="9"/>
      <c r="D21" s="9"/>
      <c r="E21" s="9"/>
      <c r="F21" s="9"/>
      <c r="G21" s="9"/>
      <c r="H21" s="5"/>
      <c r="I21" s="5"/>
      <c r="J21" s="6">
        <f t="shared" si="0"/>
        <v>0</v>
      </c>
    </row>
    <row r="22" spans="2:10">
      <c r="B22" s="163" t="s">
        <v>0</v>
      </c>
      <c r="C22" s="164"/>
      <c r="D22" s="8">
        <f>SUM(D10:D21)</f>
        <v>802</v>
      </c>
      <c r="E22" s="8">
        <f t="shared" ref="E22:J22" si="1">SUM(E10:E21)</f>
        <v>138</v>
      </c>
      <c r="F22" s="8">
        <f t="shared" si="1"/>
        <v>1</v>
      </c>
      <c r="G22" s="8">
        <f t="shared" si="1"/>
        <v>0</v>
      </c>
      <c r="H22" s="8">
        <f t="shared" si="1"/>
        <v>918</v>
      </c>
      <c r="I22" s="8">
        <f t="shared" si="1"/>
        <v>1725</v>
      </c>
      <c r="J22" s="8">
        <f t="shared" si="1"/>
        <v>2643</v>
      </c>
    </row>
    <row r="23" spans="2:10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2:10">
      <c r="B24" s="167" t="s">
        <v>27</v>
      </c>
      <c r="C24" s="167"/>
      <c r="D24" s="167"/>
      <c r="E24" s="167"/>
      <c r="F24" s="167"/>
      <c r="G24" s="167"/>
      <c r="H24" s="167"/>
      <c r="I24" s="167"/>
      <c r="J24" s="167"/>
    </row>
    <row r="25" spans="2:10" ht="36">
      <c r="B25" s="163" t="s">
        <v>13</v>
      </c>
      <c r="C25" s="164"/>
      <c r="D25" s="11" t="s">
        <v>14</v>
      </c>
      <c r="E25" s="164" t="s">
        <v>15</v>
      </c>
      <c r="F25" s="164"/>
      <c r="G25" s="164"/>
      <c r="H25" s="164"/>
      <c r="I25" s="164"/>
      <c r="J25" s="165"/>
    </row>
    <row r="26" spans="2:10">
      <c r="B26" s="158" t="s">
        <v>16</v>
      </c>
      <c r="C26" s="159"/>
      <c r="D26" s="13">
        <v>799</v>
      </c>
      <c r="E26" s="162" t="s">
        <v>142</v>
      </c>
      <c r="F26" s="162"/>
      <c r="G26" s="162"/>
      <c r="H26" s="162"/>
      <c r="I26" s="162"/>
      <c r="J26" s="160"/>
    </row>
    <row r="27" spans="2:10">
      <c r="B27" s="158" t="s">
        <v>17</v>
      </c>
      <c r="C27" s="159"/>
      <c r="D27" s="13">
        <v>632</v>
      </c>
      <c r="E27" s="162" t="s">
        <v>142</v>
      </c>
      <c r="F27" s="162"/>
      <c r="G27" s="162"/>
      <c r="H27" s="162"/>
      <c r="I27" s="162"/>
      <c r="J27" s="160"/>
    </row>
    <row r="28" spans="2:10">
      <c r="B28" s="158" t="s">
        <v>18</v>
      </c>
      <c r="C28" s="159"/>
      <c r="D28" s="13">
        <v>90.33</v>
      </c>
      <c r="E28" s="160" t="s">
        <v>143</v>
      </c>
      <c r="F28" s="161"/>
      <c r="G28" s="161"/>
      <c r="H28" s="161"/>
      <c r="I28" s="161"/>
      <c r="J28" s="161"/>
    </row>
    <row r="29" spans="2:10">
      <c r="B29" s="158" t="s">
        <v>19</v>
      </c>
      <c r="C29" s="159"/>
      <c r="D29" s="13" t="s">
        <v>144</v>
      </c>
      <c r="E29" s="160" t="s">
        <v>145</v>
      </c>
      <c r="F29" s="161"/>
      <c r="G29" s="161"/>
      <c r="H29" s="161"/>
      <c r="I29" s="161"/>
      <c r="J29" s="161"/>
    </row>
    <row r="30" spans="2:10">
      <c r="B30" s="158" t="s">
        <v>20</v>
      </c>
      <c r="C30" s="159"/>
      <c r="D30" s="13">
        <v>196.42</v>
      </c>
      <c r="E30" s="160" t="s">
        <v>146</v>
      </c>
      <c r="F30" s="161"/>
      <c r="G30" s="161"/>
      <c r="H30" s="161"/>
      <c r="I30" s="161"/>
      <c r="J30" s="161"/>
    </row>
    <row r="31" spans="2:10">
      <c r="B31" s="2"/>
      <c r="C31" s="2"/>
      <c r="D31" s="2"/>
      <c r="E31" s="2"/>
      <c r="F31" s="2"/>
      <c r="G31" s="2"/>
      <c r="H31" s="2"/>
      <c r="I31" s="2"/>
      <c r="J31" s="2"/>
    </row>
    <row r="32" spans="2:10">
      <c r="B32" s="2" t="s">
        <v>26</v>
      </c>
      <c r="C32" s="2"/>
      <c r="D32" s="2"/>
      <c r="E32" s="2"/>
      <c r="F32" s="2"/>
      <c r="G32" s="2"/>
      <c r="H32" s="2"/>
      <c r="I32" s="2"/>
      <c r="J32" s="2"/>
    </row>
  </sheetData>
  <mergeCells count="23">
    <mergeCell ref="B26:C26"/>
    <mergeCell ref="E26:J26"/>
    <mergeCell ref="B5:J5"/>
    <mergeCell ref="B7:C8"/>
    <mergeCell ref="D7:J7"/>
    <mergeCell ref="D8:D9"/>
    <mergeCell ref="E8:E9"/>
    <mergeCell ref="F8:F9"/>
    <mergeCell ref="G8:G9"/>
    <mergeCell ref="H8:J8"/>
    <mergeCell ref="B22:C22"/>
    <mergeCell ref="B23:J23"/>
    <mergeCell ref="B24:J24"/>
    <mergeCell ref="B25:C25"/>
    <mergeCell ref="E25:J25"/>
    <mergeCell ref="B30:C30"/>
    <mergeCell ref="E30:J30"/>
    <mergeCell ref="B27:C27"/>
    <mergeCell ref="E27:J27"/>
    <mergeCell ref="B28:C28"/>
    <mergeCell ref="E28:J28"/>
    <mergeCell ref="B29:C29"/>
    <mergeCell ref="E29:J29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workbookViewId="0">
      <selection activeCell="B10" sqref="B10:J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" t="s">
        <v>147</v>
      </c>
      <c r="D2" s="2"/>
      <c r="E2" s="2"/>
      <c r="F2" s="2"/>
      <c r="G2" s="2"/>
      <c r="H2" s="2"/>
      <c r="I2" s="2"/>
      <c r="J2" s="2"/>
    </row>
    <row r="3" spans="2:10">
      <c r="B3" s="1" t="s">
        <v>22</v>
      </c>
      <c r="C3" s="73">
        <v>15123</v>
      </c>
      <c r="D3" s="2"/>
      <c r="E3" s="2"/>
      <c r="F3" s="2"/>
      <c r="G3" s="2"/>
      <c r="H3" s="2"/>
      <c r="I3" s="2"/>
      <c r="J3" s="2"/>
    </row>
    <row r="4" spans="2:10">
      <c r="B4" s="2" t="s">
        <v>24</v>
      </c>
      <c r="C4" s="21">
        <v>42247</v>
      </c>
      <c r="D4" s="2"/>
      <c r="E4" s="2"/>
      <c r="F4" s="2"/>
      <c r="G4" s="2"/>
      <c r="H4" s="2"/>
      <c r="I4" s="2"/>
      <c r="J4" s="2"/>
    </row>
    <row r="5" spans="2:10">
      <c r="B5" s="147" t="s">
        <v>1</v>
      </c>
      <c r="C5" s="147"/>
      <c r="D5" s="147"/>
      <c r="E5" s="147"/>
      <c r="F5" s="147"/>
      <c r="G5" s="147"/>
      <c r="H5" s="147"/>
      <c r="I5" s="147"/>
      <c r="J5" s="14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63" t="s">
        <v>2</v>
      </c>
      <c r="C7" s="164"/>
      <c r="D7" s="164" t="s">
        <v>3</v>
      </c>
      <c r="E7" s="164"/>
      <c r="F7" s="164"/>
      <c r="G7" s="164"/>
      <c r="H7" s="164"/>
      <c r="I7" s="164"/>
      <c r="J7" s="165"/>
    </row>
    <row r="8" spans="2:10">
      <c r="B8" s="163"/>
      <c r="C8" s="164"/>
      <c r="D8" s="164" t="s">
        <v>4</v>
      </c>
      <c r="E8" s="164" t="s">
        <v>5</v>
      </c>
      <c r="F8" s="164" t="s">
        <v>6</v>
      </c>
      <c r="G8" s="164" t="s">
        <v>7</v>
      </c>
      <c r="H8" s="164" t="s">
        <v>8</v>
      </c>
      <c r="I8" s="164"/>
      <c r="J8" s="165"/>
    </row>
    <row r="9" spans="2:10">
      <c r="B9" s="10" t="s">
        <v>9</v>
      </c>
      <c r="C9" s="11" t="s">
        <v>10</v>
      </c>
      <c r="D9" s="164"/>
      <c r="E9" s="164"/>
      <c r="F9" s="164"/>
      <c r="G9" s="164"/>
      <c r="H9" s="11" t="s">
        <v>11</v>
      </c>
      <c r="I9" s="11" t="s">
        <v>12</v>
      </c>
      <c r="J9" s="12" t="s">
        <v>0</v>
      </c>
    </row>
    <row r="10" spans="2:10">
      <c r="B10" s="4" t="s">
        <v>148</v>
      </c>
      <c r="C10" s="14" t="s">
        <v>149</v>
      </c>
      <c r="D10" s="14">
        <v>431</v>
      </c>
      <c r="E10" s="14">
        <v>106</v>
      </c>
      <c r="F10" s="14">
        <v>4</v>
      </c>
      <c r="G10" s="14" t="s">
        <v>56</v>
      </c>
      <c r="H10" s="5">
        <v>431</v>
      </c>
      <c r="I10" s="5">
        <v>954</v>
      </c>
      <c r="J10" s="6">
        <f>H10+I10</f>
        <v>1385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21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4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4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4"/>
      <c r="C15" s="9"/>
      <c r="D15" s="9"/>
      <c r="E15" s="9"/>
      <c r="F15" s="9"/>
      <c r="G15" s="9"/>
      <c r="H15" s="5"/>
      <c r="I15" s="5"/>
      <c r="J15" s="6">
        <f t="shared" si="0"/>
        <v>0</v>
      </c>
    </row>
    <row r="16" spans="2:10">
      <c r="B16" s="4"/>
      <c r="C16" s="9"/>
      <c r="D16" s="9"/>
      <c r="E16" s="9"/>
      <c r="F16" s="9"/>
      <c r="G16" s="9"/>
      <c r="H16" s="5"/>
      <c r="I16" s="5"/>
      <c r="J16" s="6">
        <f t="shared" si="0"/>
        <v>0</v>
      </c>
    </row>
    <row r="17" spans="2:10">
      <c r="B17" s="4"/>
      <c r="C17" s="9"/>
      <c r="D17" s="9"/>
      <c r="E17" s="9"/>
      <c r="F17" s="9"/>
      <c r="G17" s="9"/>
      <c r="H17" s="5"/>
      <c r="I17" s="5"/>
      <c r="J17" s="6">
        <f t="shared" si="0"/>
        <v>0</v>
      </c>
    </row>
    <row r="18" spans="2:10">
      <c r="B18" s="4"/>
      <c r="C18" s="9"/>
      <c r="D18" s="9"/>
      <c r="E18" s="9"/>
      <c r="F18" s="9"/>
      <c r="G18" s="9"/>
      <c r="H18" s="5"/>
      <c r="I18" s="5"/>
      <c r="J18" s="6">
        <f t="shared" si="0"/>
        <v>0</v>
      </c>
    </row>
    <row r="19" spans="2:10">
      <c r="B19" s="4"/>
      <c r="C19" s="9"/>
      <c r="D19" s="9"/>
      <c r="E19" s="9"/>
      <c r="F19" s="9"/>
      <c r="G19" s="9"/>
      <c r="H19" s="5"/>
      <c r="I19" s="5"/>
      <c r="J19" s="6">
        <f t="shared" si="0"/>
        <v>0</v>
      </c>
    </row>
    <row r="20" spans="2:10">
      <c r="B20" s="7"/>
      <c r="C20" s="9"/>
      <c r="D20" s="9"/>
      <c r="E20" s="9"/>
      <c r="F20" s="9"/>
      <c r="G20" s="9"/>
      <c r="H20" s="5"/>
      <c r="I20" s="5"/>
      <c r="J20" s="6">
        <f t="shared" si="0"/>
        <v>0</v>
      </c>
    </row>
    <row r="21" spans="2:10">
      <c r="B21" s="7"/>
      <c r="C21" s="9"/>
      <c r="D21" s="9"/>
      <c r="E21" s="9"/>
      <c r="F21" s="9"/>
      <c r="G21" s="9"/>
      <c r="H21" s="5"/>
      <c r="I21" s="5"/>
      <c r="J21" s="6">
        <f t="shared" si="0"/>
        <v>0</v>
      </c>
    </row>
    <row r="22" spans="2:10">
      <c r="B22" s="163" t="s">
        <v>0</v>
      </c>
      <c r="C22" s="164"/>
      <c r="D22" s="8">
        <f>SUM(D10:D21)</f>
        <v>431</v>
      </c>
      <c r="E22" s="8">
        <f t="shared" ref="E22:J22" si="1">SUM(E10:E21)</f>
        <v>106</v>
      </c>
      <c r="F22" s="8">
        <f t="shared" si="1"/>
        <v>4</v>
      </c>
      <c r="G22" s="8">
        <f t="shared" si="1"/>
        <v>0</v>
      </c>
      <c r="H22" s="8">
        <f t="shared" si="1"/>
        <v>431</v>
      </c>
      <c r="I22" s="8">
        <f t="shared" si="1"/>
        <v>954</v>
      </c>
      <c r="J22" s="8">
        <f t="shared" si="1"/>
        <v>1385</v>
      </c>
    </row>
    <row r="23" spans="2:10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2:10">
      <c r="B24" s="167" t="s">
        <v>27</v>
      </c>
      <c r="C24" s="167"/>
      <c r="D24" s="167"/>
      <c r="E24" s="167"/>
      <c r="F24" s="167"/>
      <c r="G24" s="167"/>
      <c r="H24" s="167"/>
      <c r="I24" s="167"/>
      <c r="J24" s="167"/>
    </row>
    <row r="25" spans="2:10" ht="36">
      <c r="B25" s="163" t="s">
        <v>13</v>
      </c>
      <c r="C25" s="164"/>
      <c r="D25" s="11" t="s">
        <v>14</v>
      </c>
      <c r="E25" s="164" t="s">
        <v>15</v>
      </c>
      <c r="F25" s="164"/>
      <c r="G25" s="164"/>
      <c r="H25" s="164"/>
      <c r="I25" s="164"/>
      <c r="J25" s="165"/>
    </row>
    <row r="26" spans="2:10">
      <c r="B26" s="158" t="s">
        <v>16</v>
      </c>
      <c r="C26" s="159"/>
      <c r="D26" s="14">
        <v>799</v>
      </c>
      <c r="E26" s="173" t="s">
        <v>150</v>
      </c>
      <c r="F26" s="173"/>
      <c r="G26" s="173"/>
      <c r="H26" s="173"/>
      <c r="I26" s="173"/>
      <c r="J26" s="186"/>
    </row>
    <row r="27" spans="2:10">
      <c r="B27" s="158" t="s">
        <v>17</v>
      </c>
      <c r="C27" s="159"/>
      <c r="D27" s="14">
        <v>632</v>
      </c>
      <c r="E27" s="173" t="s">
        <v>151</v>
      </c>
      <c r="F27" s="173"/>
      <c r="G27" s="173"/>
      <c r="H27" s="173"/>
      <c r="I27" s="173"/>
      <c r="J27" s="186"/>
    </row>
    <row r="28" spans="2:10">
      <c r="B28" s="158" t="s">
        <v>18</v>
      </c>
      <c r="C28" s="159"/>
      <c r="D28" s="14" t="s">
        <v>152</v>
      </c>
      <c r="E28" s="173" t="s">
        <v>153</v>
      </c>
      <c r="F28" s="173"/>
      <c r="G28" s="173"/>
      <c r="H28" s="173"/>
      <c r="I28" s="173"/>
      <c r="J28" s="186"/>
    </row>
    <row r="29" spans="2:10">
      <c r="B29" s="158" t="s">
        <v>19</v>
      </c>
      <c r="C29" s="159"/>
      <c r="D29" s="14" t="s">
        <v>56</v>
      </c>
      <c r="E29" s="173"/>
      <c r="F29" s="173"/>
      <c r="G29" s="173"/>
      <c r="H29" s="173"/>
      <c r="I29" s="173"/>
      <c r="J29" s="186"/>
    </row>
    <row r="30" spans="2:10">
      <c r="B30" s="158" t="s">
        <v>20</v>
      </c>
      <c r="C30" s="159"/>
      <c r="D30" s="14">
        <v>168.16</v>
      </c>
      <c r="E30" s="173" t="s">
        <v>150</v>
      </c>
      <c r="F30" s="173"/>
      <c r="G30" s="173"/>
      <c r="H30" s="173"/>
      <c r="I30" s="173"/>
      <c r="J30" s="186"/>
    </row>
    <row r="31" spans="2:10">
      <c r="B31" s="2"/>
      <c r="C31" s="2"/>
      <c r="D31" s="2"/>
      <c r="E31" s="2"/>
      <c r="F31" s="2"/>
      <c r="G31" s="2"/>
      <c r="H31" s="2"/>
      <c r="I31" s="2"/>
      <c r="J31" s="2"/>
    </row>
    <row r="32" spans="2:10">
      <c r="B32" s="2" t="s">
        <v>26</v>
      </c>
      <c r="C32" s="2"/>
      <c r="D32" s="2"/>
      <c r="E32" s="2"/>
      <c r="F32" s="2"/>
      <c r="G32" s="2"/>
      <c r="H32" s="2"/>
      <c r="I32" s="2"/>
      <c r="J32" s="2"/>
    </row>
  </sheetData>
  <mergeCells count="23">
    <mergeCell ref="B26:C26"/>
    <mergeCell ref="E26:J26"/>
    <mergeCell ref="B5:J5"/>
    <mergeCell ref="B7:C8"/>
    <mergeCell ref="D7:J7"/>
    <mergeCell ref="D8:D9"/>
    <mergeCell ref="E8:E9"/>
    <mergeCell ref="F8:F9"/>
    <mergeCell ref="G8:G9"/>
    <mergeCell ref="H8:J8"/>
    <mergeCell ref="B22:C22"/>
    <mergeCell ref="B23:J23"/>
    <mergeCell ref="B24:J24"/>
    <mergeCell ref="B25:C25"/>
    <mergeCell ref="E25:J25"/>
    <mergeCell ref="B30:C30"/>
    <mergeCell ref="E30:J30"/>
    <mergeCell ref="B27:C27"/>
    <mergeCell ref="E27:J27"/>
    <mergeCell ref="B28:C28"/>
    <mergeCell ref="E28:J28"/>
    <mergeCell ref="B29:C29"/>
    <mergeCell ref="E29:J29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154</v>
      </c>
      <c r="C2" s="2" t="s">
        <v>155</v>
      </c>
      <c r="D2" s="2"/>
      <c r="E2" s="2"/>
      <c r="F2" s="2"/>
      <c r="G2" s="2"/>
      <c r="H2" s="2"/>
      <c r="I2" s="2"/>
      <c r="J2" s="2"/>
    </row>
    <row r="3" spans="2:10">
      <c r="B3" s="1" t="s">
        <v>22</v>
      </c>
      <c r="C3" s="2"/>
      <c r="D3" s="2"/>
      <c r="E3" s="2"/>
      <c r="F3" s="2"/>
      <c r="G3" s="2"/>
      <c r="H3" s="2"/>
      <c r="I3" s="2"/>
      <c r="J3" s="2"/>
    </row>
    <row r="4" spans="2:10">
      <c r="B4" s="2" t="s">
        <v>156</v>
      </c>
      <c r="C4" s="74">
        <v>42248</v>
      </c>
      <c r="D4" s="2"/>
      <c r="E4" s="2"/>
      <c r="F4" s="2"/>
      <c r="G4" s="2"/>
      <c r="H4" s="2"/>
      <c r="I4" s="2"/>
      <c r="J4" s="2"/>
    </row>
    <row r="5" spans="2:10">
      <c r="B5" s="147" t="s">
        <v>1</v>
      </c>
      <c r="C5" s="147"/>
      <c r="D5" s="147"/>
      <c r="E5" s="147"/>
      <c r="F5" s="147"/>
      <c r="G5" s="147"/>
      <c r="H5" s="147"/>
      <c r="I5" s="147"/>
      <c r="J5" s="14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63" t="s">
        <v>2</v>
      </c>
      <c r="C7" s="164"/>
      <c r="D7" s="164" t="s">
        <v>3</v>
      </c>
      <c r="E7" s="164"/>
      <c r="F7" s="164"/>
      <c r="G7" s="164"/>
      <c r="H7" s="164"/>
      <c r="I7" s="164"/>
      <c r="J7" s="165"/>
    </row>
    <row r="8" spans="2:10">
      <c r="B8" s="163"/>
      <c r="C8" s="164"/>
      <c r="D8" s="164" t="s">
        <v>4</v>
      </c>
      <c r="E8" s="164" t="s">
        <v>5</v>
      </c>
      <c r="F8" s="164" t="s">
        <v>6</v>
      </c>
      <c r="G8" s="164" t="s">
        <v>7</v>
      </c>
      <c r="H8" s="164" t="s">
        <v>8</v>
      </c>
      <c r="I8" s="164"/>
      <c r="J8" s="165"/>
    </row>
    <row r="9" spans="2:10">
      <c r="B9" s="10" t="s">
        <v>9</v>
      </c>
      <c r="C9" s="11" t="s">
        <v>10</v>
      </c>
      <c r="D9" s="164"/>
      <c r="E9" s="164"/>
      <c r="F9" s="164"/>
      <c r="G9" s="164"/>
      <c r="H9" s="11" t="s">
        <v>11</v>
      </c>
      <c r="I9" s="11" t="s">
        <v>12</v>
      </c>
      <c r="J9" s="12" t="s">
        <v>0</v>
      </c>
    </row>
    <row r="10" spans="2:10">
      <c r="B10" s="4" t="s">
        <v>157</v>
      </c>
      <c r="C10" s="13" t="s">
        <v>158</v>
      </c>
      <c r="D10" s="16">
        <v>945</v>
      </c>
      <c r="E10" s="16">
        <v>187</v>
      </c>
      <c r="F10" s="16">
        <v>2</v>
      </c>
      <c r="G10" s="16"/>
      <c r="H10" s="5">
        <v>939</v>
      </c>
      <c r="I10" s="5">
        <v>1191</v>
      </c>
      <c r="J10" s="6">
        <v>2130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21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4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4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4"/>
      <c r="C15" s="9"/>
      <c r="D15" s="9"/>
      <c r="E15" s="9"/>
      <c r="F15" s="9"/>
      <c r="G15" s="9"/>
      <c r="H15" s="5"/>
      <c r="I15" s="5"/>
      <c r="J15" s="6">
        <f t="shared" si="0"/>
        <v>0</v>
      </c>
    </row>
    <row r="16" spans="2:10">
      <c r="B16" s="4"/>
      <c r="C16" s="9"/>
      <c r="D16" s="9"/>
      <c r="E16" s="9"/>
      <c r="F16" s="9"/>
      <c r="G16" s="9"/>
      <c r="H16" s="5"/>
      <c r="I16" s="5"/>
      <c r="J16" s="6">
        <f t="shared" si="0"/>
        <v>0</v>
      </c>
    </row>
    <row r="17" spans="2:10">
      <c r="B17" s="4"/>
      <c r="C17" s="9"/>
      <c r="D17" s="9"/>
      <c r="E17" s="9"/>
      <c r="F17" s="9"/>
      <c r="G17" s="9"/>
      <c r="H17" s="5"/>
      <c r="I17" s="5"/>
      <c r="J17" s="6">
        <f t="shared" si="0"/>
        <v>0</v>
      </c>
    </row>
    <row r="18" spans="2:10">
      <c r="B18" s="4"/>
      <c r="C18" s="9"/>
      <c r="D18" s="9"/>
      <c r="E18" s="9"/>
      <c r="F18" s="9"/>
      <c r="G18" s="9"/>
      <c r="H18" s="5"/>
      <c r="I18" s="5"/>
      <c r="J18" s="6">
        <f t="shared" si="0"/>
        <v>0</v>
      </c>
    </row>
    <row r="19" spans="2:10">
      <c r="B19" s="4"/>
      <c r="C19" s="9"/>
      <c r="D19" s="9"/>
      <c r="E19" s="9"/>
      <c r="F19" s="9"/>
      <c r="G19" s="9"/>
      <c r="H19" s="5"/>
      <c r="I19" s="5"/>
      <c r="J19" s="6">
        <f t="shared" si="0"/>
        <v>0</v>
      </c>
    </row>
    <row r="20" spans="2:10">
      <c r="B20" s="7"/>
      <c r="C20" s="9"/>
      <c r="D20" s="9"/>
      <c r="E20" s="9"/>
      <c r="F20" s="9"/>
      <c r="G20" s="9"/>
      <c r="H20" s="5"/>
      <c r="I20" s="5"/>
      <c r="J20" s="6">
        <f t="shared" si="0"/>
        <v>0</v>
      </c>
    </row>
    <row r="21" spans="2:10">
      <c r="B21" s="7"/>
      <c r="C21" s="9"/>
      <c r="D21" s="9"/>
      <c r="E21" s="9"/>
      <c r="F21" s="9"/>
      <c r="G21" s="9"/>
      <c r="H21" s="5"/>
      <c r="I21" s="5"/>
      <c r="J21" s="6">
        <f t="shared" si="0"/>
        <v>0</v>
      </c>
    </row>
    <row r="22" spans="2:10">
      <c r="B22" s="163" t="s">
        <v>0</v>
      </c>
      <c r="C22" s="164"/>
      <c r="D22" s="8">
        <f>SUM(D10:D21)</f>
        <v>945</v>
      </c>
      <c r="E22" s="8">
        <f t="shared" ref="E22:J22" si="1">SUM(E10:E21)</f>
        <v>187</v>
      </c>
      <c r="F22" s="8">
        <f t="shared" si="1"/>
        <v>2</v>
      </c>
      <c r="G22" s="8">
        <f t="shared" si="1"/>
        <v>0</v>
      </c>
      <c r="H22" s="8">
        <f t="shared" si="1"/>
        <v>939</v>
      </c>
      <c r="I22" s="8">
        <f t="shared" si="1"/>
        <v>1191</v>
      </c>
      <c r="J22" s="8">
        <f t="shared" si="1"/>
        <v>2130</v>
      </c>
    </row>
    <row r="23" spans="2:10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2:10">
      <c r="B24" s="167" t="s">
        <v>27</v>
      </c>
      <c r="C24" s="167"/>
      <c r="D24" s="167"/>
      <c r="E24" s="167"/>
      <c r="F24" s="167"/>
      <c r="G24" s="167"/>
      <c r="H24" s="167"/>
      <c r="I24" s="167"/>
      <c r="J24" s="167"/>
    </row>
    <row r="25" spans="2:10" ht="36">
      <c r="B25" s="163" t="s">
        <v>13</v>
      </c>
      <c r="C25" s="164"/>
      <c r="D25" s="11" t="s">
        <v>14</v>
      </c>
      <c r="E25" s="164" t="s">
        <v>15</v>
      </c>
      <c r="F25" s="164"/>
      <c r="G25" s="164"/>
      <c r="H25" s="164"/>
      <c r="I25" s="164"/>
      <c r="J25" s="165"/>
    </row>
    <row r="26" spans="2:10" ht="12.75" customHeight="1">
      <c r="B26" s="158" t="s">
        <v>16</v>
      </c>
      <c r="C26" s="159"/>
      <c r="D26" s="75">
        <v>799</v>
      </c>
      <c r="E26" s="162" t="s">
        <v>159</v>
      </c>
      <c r="F26" s="162"/>
      <c r="G26" s="162"/>
      <c r="H26" s="162"/>
      <c r="I26" s="162"/>
      <c r="J26" s="160"/>
    </row>
    <row r="27" spans="2:10" ht="12.75" customHeight="1">
      <c r="B27" s="158" t="s">
        <v>17</v>
      </c>
      <c r="C27" s="159"/>
      <c r="D27" s="75">
        <v>632</v>
      </c>
      <c r="E27" s="162" t="s">
        <v>159</v>
      </c>
      <c r="F27" s="162"/>
      <c r="G27" s="162"/>
      <c r="H27" s="162"/>
      <c r="I27" s="162"/>
      <c r="J27" s="160"/>
    </row>
    <row r="28" spans="2:10" ht="12.75" customHeight="1">
      <c r="B28" s="158" t="s">
        <v>18</v>
      </c>
      <c r="C28" s="159"/>
      <c r="D28" s="75">
        <v>86.22</v>
      </c>
      <c r="E28" s="162" t="s">
        <v>160</v>
      </c>
      <c r="F28" s="162"/>
      <c r="G28" s="162"/>
      <c r="H28" s="162"/>
      <c r="I28" s="162"/>
      <c r="J28" s="160"/>
    </row>
    <row r="29" spans="2:10">
      <c r="B29" s="158" t="s">
        <v>19</v>
      </c>
      <c r="C29" s="159"/>
      <c r="D29" s="75"/>
      <c r="E29" s="162"/>
      <c r="F29" s="162"/>
      <c r="G29" s="162"/>
      <c r="H29" s="162"/>
      <c r="I29" s="162"/>
      <c r="J29" s="160"/>
    </row>
    <row r="30" spans="2:10" ht="12.75" customHeight="1">
      <c r="B30" s="158" t="s">
        <v>20</v>
      </c>
      <c r="C30" s="159"/>
      <c r="D30" s="75">
        <v>230</v>
      </c>
      <c r="E30" s="162" t="s">
        <v>161</v>
      </c>
      <c r="F30" s="162"/>
      <c r="G30" s="162"/>
      <c r="H30" s="162"/>
      <c r="I30" s="162"/>
      <c r="J30" s="160"/>
    </row>
    <row r="31" spans="2:10">
      <c r="B31" s="2"/>
      <c r="C31" s="2"/>
      <c r="D31" s="2"/>
      <c r="E31" s="2"/>
      <c r="F31" s="2"/>
      <c r="G31" s="2"/>
      <c r="H31" s="2"/>
      <c r="I31" s="2"/>
      <c r="J31" s="2"/>
    </row>
    <row r="32" spans="2:10">
      <c r="B32" s="2" t="s">
        <v>26</v>
      </c>
      <c r="C32" s="2"/>
      <c r="D32" s="2"/>
      <c r="E32" s="2"/>
      <c r="F32" s="2"/>
      <c r="G32" s="2"/>
      <c r="H32" s="2"/>
      <c r="I32" s="2"/>
      <c r="J32" s="2"/>
    </row>
  </sheetData>
  <mergeCells count="23">
    <mergeCell ref="B26:C26"/>
    <mergeCell ref="E26:J26"/>
    <mergeCell ref="B5:J5"/>
    <mergeCell ref="B7:C8"/>
    <mergeCell ref="D7:J7"/>
    <mergeCell ref="D8:D9"/>
    <mergeCell ref="E8:E9"/>
    <mergeCell ref="F8:F9"/>
    <mergeCell ref="G8:G9"/>
    <mergeCell ref="H8:J8"/>
    <mergeCell ref="B22:C22"/>
    <mergeCell ref="B23:J23"/>
    <mergeCell ref="B24:J24"/>
    <mergeCell ref="B25:C25"/>
    <mergeCell ref="E25:J25"/>
    <mergeCell ref="B30:C30"/>
    <mergeCell ref="E30:J30"/>
    <mergeCell ref="B27:C27"/>
    <mergeCell ref="E27:J27"/>
    <mergeCell ref="B28:C28"/>
    <mergeCell ref="E28:J28"/>
    <mergeCell ref="B29:C29"/>
    <mergeCell ref="E29:J29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workbookViewId="0">
      <selection activeCell="B10" sqref="B10:J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" t="s">
        <v>240</v>
      </c>
      <c r="D2" s="2"/>
      <c r="E2" s="2"/>
      <c r="F2" s="2"/>
      <c r="G2" s="2"/>
      <c r="H2" s="2"/>
      <c r="I2" s="2"/>
      <c r="J2" s="2"/>
    </row>
    <row r="3" spans="2:10">
      <c r="B3" s="1" t="s">
        <v>22</v>
      </c>
      <c r="C3" s="2" t="s">
        <v>245</v>
      </c>
      <c r="D3" s="2"/>
      <c r="E3" s="2"/>
      <c r="F3" s="2"/>
      <c r="G3" s="2"/>
      <c r="H3" s="2"/>
      <c r="I3" s="2"/>
      <c r="J3" s="2"/>
    </row>
    <row r="4" spans="2:10">
      <c r="B4" s="2" t="s">
        <v>24</v>
      </c>
      <c r="C4" s="74">
        <v>42217</v>
      </c>
      <c r="D4" s="2"/>
      <c r="E4" s="2"/>
      <c r="F4" s="2"/>
      <c r="G4" s="2"/>
      <c r="H4" s="2"/>
      <c r="I4" s="2"/>
      <c r="J4" s="2"/>
    </row>
    <row r="5" spans="2:10">
      <c r="B5" s="147" t="s">
        <v>1</v>
      </c>
      <c r="C5" s="147"/>
      <c r="D5" s="147"/>
      <c r="E5" s="147"/>
      <c r="F5" s="147"/>
      <c r="G5" s="147"/>
      <c r="H5" s="147"/>
      <c r="I5" s="147"/>
      <c r="J5" s="14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23" t="s">
        <v>2</v>
      </c>
      <c r="C7" s="224"/>
      <c r="D7" s="224" t="s">
        <v>3</v>
      </c>
      <c r="E7" s="224"/>
      <c r="F7" s="224"/>
      <c r="G7" s="224"/>
      <c r="H7" s="224"/>
      <c r="I7" s="224"/>
      <c r="J7" s="225"/>
    </row>
    <row r="8" spans="2:10" ht="12.75" customHeight="1">
      <c r="B8" s="223"/>
      <c r="C8" s="224"/>
      <c r="D8" s="224" t="s">
        <v>4</v>
      </c>
      <c r="E8" s="224" t="s">
        <v>5</v>
      </c>
      <c r="F8" s="224" t="s">
        <v>6</v>
      </c>
      <c r="G8" s="224" t="s">
        <v>7</v>
      </c>
      <c r="H8" s="224" t="s">
        <v>8</v>
      </c>
      <c r="I8" s="224"/>
      <c r="J8" s="225"/>
    </row>
    <row r="9" spans="2:10">
      <c r="B9" s="137" t="s">
        <v>9</v>
      </c>
      <c r="C9" s="138" t="s">
        <v>10</v>
      </c>
      <c r="D9" s="224"/>
      <c r="E9" s="224"/>
      <c r="F9" s="224"/>
      <c r="G9" s="224"/>
      <c r="H9" s="138" t="s">
        <v>11</v>
      </c>
      <c r="I9" s="138" t="s">
        <v>12</v>
      </c>
      <c r="J9" s="139" t="s">
        <v>0</v>
      </c>
    </row>
    <row r="10" spans="2:10">
      <c r="B10" s="111" t="s">
        <v>241</v>
      </c>
      <c r="C10" s="112" t="s">
        <v>240</v>
      </c>
      <c r="D10" s="140">
        <v>698</v>
      </c>
      <c r="E10" s="140">
        <v>142</v>
      </c>
      <c r="F10" s="140">
        <v>1</v>
      </c>
      <c r="G10" s="140"/>
      <c r="H10" s="141">
        <v>722</v>
      </c>
      <c r="I10" s="141">
        <v>1011</v>
      </c>
      <c r="J10" s="115">
        <f>H10+I10</f>
        <v>1733</v>
      </c>
    </row>
    <row r="11" spans="2:10">
      <c r="B11" s="111"/>
      <c r="C11" s="112"/>
      <c r="D11" s="112"/>
      <c r="E11" s="112"/>
      <c r="F11" s="112"/>
      <c r="G11" s="112"/>
      <c r="H11" s="114"/>
      <c r="I11" s="114"/>
      <c r="J11" s="115">
        <f t="shared" ref="J11:J21" si="0">H11+I11</f>
        <v>0</v>
      </c>
    </row>
    <row r="12" spans="2:10">
      <c r="B12" s="111"/>
      <c r="C12" s="112"/>
      <c r="D12" s="112"/>
      <c r="E12" s="112"/>
      <c r="F12" s="112"/>
      <c r="G12" s="112"/>
      <c r="H12" s="114"/>
      <c r="I12" s="114"/>
      <c r="J12" s="115">
        <f t="shared" si="0"/>
        <v>0</v>
      </c>
    </row>
    <row r="13" spans="2:10">
      <c r="B13" s="111"/>
      <c r="C13" s="112"/>
      <c r="D13" s="112"/>
      <c r="E13" s="112"/>
      <c r="F13" s="112"/>
      <c r="G13" s="112"/>
      <c r="H13" s="114"/>
      <c r="I13" s="114"/>
      <c r="J13" s="115">
        <f t="shared" si="0"/>
        <v>0</v>
      </c>
    </row>
    <row r="14" spans="2:10">
      <c r="B14" s="111"/>
      <c r="C14" s="112"/>
      <c r="D14" s="112"/>
      <c r="E14" s="112"/>
      <c r="F14" s="112"/>
      <c r="G14" s="112"/>
      <c r="H14" s="114"/>
      <c r="I14" s="114"/>
      <c r="J14" s="115">
        <f t="shared" si="0"/>
        <v>0</v>
      </c>
    </row>
    <row r="15" spans="2:10">
      <c r="B15" s="111"/>
      <c r="C15" s="112"/>
      <c r="D15" s="112"/>
      <c r="E15" s="112"/>
      <c r="F15" s="112"/>
      <c r="G15" s="112"/>
      <c r="H15" s="114"/>
      <c r="I15" s="114"/>
      <c r="J15" s="115">
        <f t="shared" si="0"/>
        <v>0</v>
      </c>
    </row>
    <row r="16" spans="2:10">
      <c r="B16" s="111"/>
      <c r="C16" s="112"/>
      <c r="D16" s="112"/>
      <c r="E16" s="112"/>
      <c r="F16" s="112"/>
      <c r="G16" s="112"/>
      <c r="H16" s="114"/>
      <c r="I16" s="114"/>
      <c r="J16" s="115">
        <f t="shared" si="0"/>
        <v>0</v>
      </c>
    </row>
    <row r="17" spans="2:10">
      <c r="B17" s="111"/>
      <c r="C17" s="112"/>
      <c r="D17" s="112"/>
      <c r="E17" s="112"/>
      <c r="F17" s="112"/>
      <c r="G17" s="112"/>
      <c r="H17" s="114"/>
      <c r="I17" s="114"/>
      <c r="J17" s="115">
        <f t="shared" si="0"/>
        <v>0</v>
      </c>
    </row>
    <row r="18" spans="2:10">
      <c r="B18" s="111"/>
      <c r="C18" s="112"/>
      <c r="D18" s="112"/>
      <c r="E18" s="112"/>
      <c r="F18" s="112"/>
      <c r="G18" s="112"/>
      <c r="H18" s="114"/>
      <c r="I18" s="114"/>
      <c r="J18" s="115">
        <f t="shared" si="0"/>
        <v>0</v>
      </c>
    </row>
    <row r="19" spans="2:10">
      <c r="B19" s="111"/>
      <c r="C19" s="112"/>
      <c r="D19" s="112"/>
      <c r="E19" s="112"/>
      <c r="F19" s="112"/>
      <c r="G19" s="112"/>
      <c r="H19" s="114"/>
      <c r="I19" s="114"/>
      <c r="J19" s="115">
        <f t="shared" si="0"/>
        <v>0</v>
      </c>
    </row>
    <row r="20" spans="2:10">
      <c r="B20" s="142"/>
      <c r="C20" s="112"/>
      <c r="D20" s="112"/>
      <c r="E20" s="112"/>
      <c r="F20" s="112"/>
      <c r="G20" s="112"/>
      <c r="H20" s="114"/>
      <c r="I20" s="114"/>
      <c r="J20" s="115">
        <f t="shared" si="0"/>
        <v>0</v>
      </c>
    </row>
    <row r="21" spans="2:10">
      <c r="B21" s="142"/>
      <c r="C21" s="112"/>
      <c r="D21" s="112"/>
      <c r="E21" s="112"/>
      <c r="F21" s="112"/>
      <c r="G21" s="112"/>
      <c r="H21" s="114"/>
      <c r="I21" s="114"/>
      <c r="J21" s="115">
        <f t="shared" si="0"/>
        <v>0</v>
      </c>
    </row>
    <row r="22" spans="2:10">
      <c r="B22" s="223" t="s">
        <v>0</v>
      </c>
      <c r="C22" s="224"/>
      <c r="D22" s="143">
        <f>SUM(D10:D21)</f>
        <v>698</v>
      </c>
      <c r="E22" s="143">
        <f t="shared" ref="E22:J22" si="1">SUM(E10:E21)</f>
        <v>142</v>
      </c>
      <c r="F22" s="143">
        <f t="shared" si="1"/>
        <v>1</v>
      </c>
      <c r="G22" s="143">
        <f t="shared" si="1"/>
        <v>0</v>
      </c>
      <c r="H22" s="143">
        <f t="shared" si="1"/>
        <v>722</v>
      </c>
      <c r="I22" s="143">
        <f t="shared" si="1"/>
        <v>1011</v>
      </c>
      <c r="J22" s="143">
        <f t="shared" si="1"/>
        <v>1733</v>
      </c>
    </row>
    <row r="23" spans="2:10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2:10" ht="12.75" customHeight="1">
      <c r="B24" s="167" t="s">
        <v>27</v>
      </c>
      <c r="C24" s="167"/>
      <c r="D24" s="167"/>
      <c r="E24" s="167"/>
      <c r="F24" s="167"/>
      <c r="G24" s="167"/>
      <c r="H24" s="167"/>
      <c r="I24" s="167"/>
      <c r="J24" s="167"/>
    </row>
    <row r="25" spans="2:10" ht="36">
      <c r="B25" s="223" t="s">
        <v>13</v>
      </c>
      <c r="C25" s="224"/>
      <c r="D25" s="138" t="s">
        <v>14</v>
      </c>
      <c r="E25" s="224" t="s">
        <v>15</v>
      </c>
      <c r="F25" s="224"/>
      <c r="G25" s="224"/>
      <c r="H25" s="224"/>
      <c r="I25" s="224"/>
      <c r="J25" s="225"/>
    </row>
    <row r="26" spans="2:10" ht="12.75" customHeight="1">
      <c r="B26" s="219" t="s">
        <v>16</v>
      </c>
      <c r="C26" s="220"/>
      <c r="D26" s="144">
        <v>797.28</v>
      </c>
      <c r="E26" s="221" t="s">
        <v>242</v>
      </c>
      <c r="F26" s="221"/>
      <c r="G26" s="221"/>
      <c r="H26" s="221"/>
      <c r="I26" s="221"/>
      <c r="J26" s="222"/>
    </row>
    <row r="27" spans="2:10" ht="12.75" customHeight="1">
      <c r="B27" s="219" t="s">
        <v>17</v>
      </c>
      <c r="C27" s="220"/>
      <c r="D27" s="144">
        <v>615.54999999999995</v>
      </c>
      <c r="E27" s="221" t="s">
        <v>242</v>
      </c>
      <c r="F27" s="221"/>
      <c r="G27" s="221"/>
      <c r="H27" s="221"/>
      <c r="I27" s="221"/>
      <c r="J27" s="222"/>
    </row>
    <row r="28" spans="2:10" ht="12.75" customHeight="1">
      <c r="B28" s="219" t="s">
        <v>18</v>
      </c>
      <c r="C28" s="220"/>
      <c r="D28" s="144">
        <v>77.42</v>
      </c>
      <c r="E28" s="221" t="s">
        <v>243</v>
      </c>
      <c r="F28" s="221"/>
      <c r="G28" s="221"/>
      <c r="H28" s="221"/>
      <c r="I28" s="221"/>
      <c r="J28" s="222"/>
    </row>
    <row r="29" spans="2:10">
      <c r="B29" s="219" t="s">
        <v>19</v>
      </c>
      <c r="C29" s="220"/>
      <c r="D29" s="144"/>
      <c r="E29" s="221"/>
      <c r="F29" s="221"/>
      <c r="G29" s="221"/>
      <c r="H29" s="221"/>
      <c r="I29" s="221"/>
      <c r="J29" s="222"/>
    </row>
    <row r="30" spans="2:10" ht="12.75" customHeight="1">
      <c r="B30" s="219" t="s">
        <v>20</v>
      </c>
      <c r="C30" s="220"/>
      <c r="D30" s="144">
        <v>202.2</v>
      </c>
      <c r="E30" s="221" t="s">
        <v>244</v>
      </c>
      <c r="F30" s="221"/>
      <c r="G30" s="221"/>
      <c r="H30" s="221"/>
      <c r="I30" s="221"/>
      <c r="J30" s="222"/>
    </row>
    <row r="31" spans="2:10">
      <c r="B31" s="2"/>
      <c r="C31" s="2"/>
      <c r="D31" s="2"/>
      <c r="E31" s="2"/>
      <c r="F31" s="2"/>
      <c r="G31" s="2"/>
      <c r="H31" s="2"/>
      <c r="I31" s="2"/>
      <c r="J31" s="2"/>
    </row>
    <row r="32" spans="2:10">
      <c r="B32" s="2" t="s">
        <v>26</v>
      </c>
      <c r="C32" s="2"/>
      <c r="D32" s="2"/>
      <c r="E32" s="2"/>
      <c r="F32" s="2"/>
      <c r="G32" s="2"/>
      <c r="H32" s="2"/>
      <c r="I32" s="2"/>
      <c r="J32" s="2"/>
    </row>
  </sheetData>
  <mergeCells count="23">
    <mergeCell ref="B26:C26"/>
    <mergeCell ref="E26:J26"/>
    <mergeCell ref="B5:J5"/>
    <mergeCell ref="B7:C8"/>
    <mergeCell ref="D7:J7"/>
    <mergeCell ref="D8:D9"/>
    <mergeCell ref="E8:E9"/>
    <mergeCell ref="F8:F9"/>
    <mergeCell ref="G8:G9"/>
    <mergeCell ref="H8:J8"/>
    <mergeCell ref="B22:C22"/>
    <mergeCell ref="B23:J23"/>
    <mergeCell ref="B24:J24"/>
    <mergeCell ref="B25:C25"/>
    <mergeCell ref="E25:J25"/>
    <mergeCell ref="B30:C30"/>
    <mergeCell ref="E30:J30"/>
    <mergeCell ref="B27:C27"/>
    <mergeCell ref="E27:J27"/>
    <mergeCell ref="B28:C28"/>
    <mergeCell ref="E28:J28"/>
    <mergeCell ref="B29:C29"/>
    <mergeCell ref="E29:J2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workbookViewId="0">
      <selection activeCell="B10" sqref="B10:J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" t="s">
        <v>33</v>
      </c>
      <c r="D2" s="2"/>
      <c r="E2" s="2"/>
      <c r="F2" s="2"/>
      <c r="G2" s="2"/>
      <c r="H2" s="2"/>
      <c r="I2" s="2"/>
      <c r="J2" s="2"/>
    </row>
    <row r="3" spans="2:10">
      <c r="B3" s="1" t="s">
        <v>22</v>
      </c>
      <c r="C3" s="2" t="s">
        <v>34</v>
      </c>
      <c r="D3" s="2"/>
      <c r="E3" s="2"/>
      <c r="F3" s="2"/>
      <c r="G3" s="2"/>
      <c r="H3" s="2"/>
      <c r="I3" s="2"/>
      <c r="J3" s="2"/>
    </row>
    <row r="4" spans="2:10">
      <c r="B4" s="2" t="s">
        <v>24</v>
      </c>
      <c r="C4" s="21">
        <v>42247</v>
      </c>
      <c r="D4" s="2"/>
      <c r="E4" s="2"/>
      <c r="F4" s="2"/>
      <c r="G4" s="2"/>
      <c r="H4" s="2"/>
      <c r="I4" s="2"/>
      <c r="J4" s="2"/>
    </row>
    <row r="5" spans="2:10">
      <c r="B5" s="147" t="s">
        <v>1</v>
      </c>
      <c r="C5" s="147"/>
      <c r="D5" s="147"/>
      <c r="E5" s="147"/>
      <c r="F5" s="147"/>
      <c r="G5" s="147"/>
      <c r="H5" s="147"/>
      <c r="I5" s="147"/>
      <c r="J5" s="14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63" t="s">
        <v>2</v>
      </c>
      <c r="C7" s="164"/>
      <c r="D7" s="164" t="s">
        <v>3</v>
      </c>
      <c r="E7" s="164"/>
      <c r="F7" s="164"/>
      <c r="G7" s="164"/>
      <c r="H7" s="164"/>
      <c r="I7" s="164"/>
      <c r="J7" s="165"/>
    </row>
    <row r="8" spans="2:10">
      <c r="B8" s="163"/>
      <c r="C8" s="164"/>
      <c r="D8" s="164" t="s">
        <v>4</v>
      </c>
      <c r="E8" s="164" t="s">
        <v>5</v>
      </c>
      <c r="F8" s="164" t="s">
        <v>6</v>
      </c>
      <c r="G8" s="164" t="s">
        <v>7</v>
      </c>
      <c r="H8" s="164" t="s">
        <v>8</v>
      </c>
      <c r="I8" s="164"/>
      <c r="J8" s="165"/>
    </row>
    <row r="9" spans="2:10">
      <c r="B9" s="10" t="s">
        <v>9</v>
      </c>
      <c r="C9" s="11" t="s">
        <v>10</v>
      </c>
      <c r="D9" s="164"/>
      <c r="E9" s="164"/>
      <c r="F9" s="164"/>
      <c r="G9" s="164"/>
      <c r="H9" s="11" t="s">
        <v>11</v>
      </c>
      <c r="I9" s="11" t="s">
        <v>12</v>
      </c>
      <c r="J9" s="12" t="s">
        <v>0</v>
      </c>
    </row>
    <row r="10" spans="2:10">
      <c r="B10" s="15" t="s">
        <v>28</v>
      </c>
      <c r="C10" s="16" t="s">
        <v>29</v>
      </c>
      <c r="D10" s="17">
        <v>4426</v>
      </c>
      <c r="E10" s="16">
        <v>751</v>
      </c>
      <c r="F10" s="16">
        <v>684</v>
      </c>
      <c r="G10" s="13"/>
      <c r="H10" s="5">
        <v>5943</v>
      </c>
      <c r="I10" s="5">
        <v>3715</v>
      </c>
      <c r="J10" s="18">
        <f>H10+I10</f>
        <v>9658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21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4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4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4"/>
      <c r="C15" s="9"/>
      <c r="D15" s="9"/>
      <c r="E15" s="9"/>
      <c r="F15" s="9"/>
      <c r="G15" s="9"/>
      <c r="H15" s="5"/>
      <c r="I15" s="5"/>
      <c r="J15" s="6">
        <f t="shared" si="0"/>
        <v>0</v>
      </c>
    </row>
    <row r="16" spans="2:10">
      <c r="B16" s="4"/>
      <c r="C16" s="9"/>
      <c r="D16" s="9"/>
      <c r="E16" s="9"/>
      <c r="F16" s="9"/>
      <c r="G16" s="9"/>
      <c r="H16" s="5"/>
      <c r="I16" s="5"/>
      <c r="J16" s="6">
        <f t="shared" si="0"/>
        <v>0</v>
      </c>
    </row>
    <row r="17" spans="2:10">
      <c r="B17" s="4"/>
      <c r="C17" s="9"/>
      <c r="D17" s="9"/>
      <c r="E17" s="9"/>
      <c r="F17" s="9"/>
      <c r="G17" s="9"/>
      <c r="H17" s="5"/>
      <c r="I17" s="5"/>
      <c r="J17" s="6">
        <f t="shared" si="0"/>
        <v>0</v>
      </c>
    </row>
    <row r="18" spans="2:10">
      <c r="B18" s="4"/>
      <c r="C18" s="9"/>
      <c r="D18" s="9"/>
      <c r="E18" s="9"/>
      <c r="F18" s="9"/>
      <c r="G18" s="9"/>
      <c r="H18" s="5"/>
      <c r="I18" s="5"/>
      <c r="J18" s="6">
        <f t="shared" si="0"/>
        <v>0</v>
      </c>
    </row>
    <row r="19" spans="2:10">
      <c r="B19" s="4"/>
      <c r="C19" s="9"/>
      <c r="D19" s="9"/>
      <c r="E19" s="9"/>
      <c r="F19" s="9"/>
      <c r="G19" s="9"/>
      <c r="H19" s="5"/>
      <c r="I19" s="5"/>
      <c r="J19" s="6">
        <f t="shared" si="0"/>
        <v>0</v>
      </c>
    </row>
    <row r="20" spans="2:10">
      <c r="B20" s="7"/>
      <c r="C20" s="9"/>
      <c r="D20" s="9"/>
      <c r="E20" s="9"/>
      <c r="F20" s="9"/>
      <c r="G20" s="9"/>
      <c r="H20" s="5"/>
      <c r="I20" s="5"/>
      <c r="J20" s="6">
        <f t="shared" si="0"/>
        <v>0</v>
      </c>
    </row>
    <row r="21" spans="2:10">
      <c r="B21" s="7"/>
      <c r="C21" s="9"/>
      <c r="D21" s="9"/>
      <c r="E21" s="9"/>
      <c r="F21" s="9"/>
      <c r="G21" s="9"/>
      <c r="H21" s="5"/>
      <c r="I21" s="5"/>
      <c r="J21" s="6">
        <f t="shared" si="0"/>
        <v>0</v>
      </c>
    </row>
    <row r="22" spans="2:10">
      <c r="B22" s="163" t="s">
        <v>0</v>
      </c>
      <c r="C22" s="164"/>
      <c r="D22" s="8">
        <f>SUM(D10:D21)</f>
        <v>4426</v>
      </c>
      <c r="E22" s="8">
        <f t="shared" ref="E22:J22" si="1">SUM(E10:E21)</f>
        <v>751</v>
      </c>
      <c r="F22" s="8">
        <f t="shared" si="1"/>
        <v>684</v>
      </c>
      <c r="G22" s="8">
        <f t="shared" si="1"/>
        <v>0</v>
      </c>
      <c r="H22" s="8">
        <f t="shared" si="1"/>
        <v>5943</v>
      </c>
      <c r="I22" s="8">
        <f t="shared" si="1"/>
        <v>3715</v>
      </c>
      <c r="J22" s="8">
        <f t="shared" si="1"/>
        <v>9658</v>
      </c>
    </row>
    <row r="23" spans="2:10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2:10">
      <c r="B24" s="167" t="s">
        <v>27</v>
      </c>
      <c r="C24" s="167"/>
      <c r="D24" s="167"/>
      <c r="E24" s="167"/>
      <c r="F24" s="167"/>
      <c r="G24" s="167"/>
      <c r="H24" s="167"/>
      <c r="I24" s="167"/>
      <c r="J24" s="167"/>
    </row>
    <row r="25" spans="2:10" ht="36">
      <c r="B25" s="163" t="s">
        <v>13</v>
      </c>
      <c r="C25" s="164"/>
      <c r="D25" s="11" t="s">
        <v>14</v>
      </c>
      <c r="E25" s="164" t="s">
        <v>15</v>
      </c>
      <c r="F25" s="164"/>
      <c r="G25" s="164"/>
      <c r="H25" s="164"/>
      <c r="I25" s="164"/>
      <c r="J25" s="165"/>
    </row>
    <row r="26" spans="2:10">
      <c r="B26" s="158" t="s">
        <v>16</v>
      </c>
      <c r="C26" s="159"/>
      <c r="D26" s="19">
        <v>799</v>
      </c>
      <c r="E26" s="162" t="s">
        <v>30</v>
      </c>
      <c r="F26" s="162"/>
      <c r="G26" s="162"/>
      <c r="H26" s="162"/>
      <c r="I26" s="162"/>
      <c r="J26" s="171"/>
    </row>
    <row r="27" spans="2:10">
      <c r="B27" s="158" t="s">
        <v>17</v>
      </c>
      <c r="C27" s="159"/>
      <c r="D27" s="14">
        <v>631.83000000000004</v>
      </c>
      <c r="E27" s="162" t="s">
        <v>30</v>
      </c>
      <c r="F27" s="162"/>
      <c r="G27" s="162"/>
      <c r="H27" s="162"/>
      <c r="I27" s="162"/>
      <c r="J27" s="171"/>
    </row>
    <row r="28" spans="2:10">
      <c r="B28" s="158" t="s">
        <v>18</v>
      </c>
      <c r="C28" s="159"/>
      <c r="D28" s="14">
        <v>224.65</v>
      </c>
      <c r="E28" s="160" t="s">
        <v>31</v>
      </c>
      <c r="F28" s="161"/>
      <c r="G28" s="161"/>
      <c r="H28" s="161"/>
      <c r="I28" s="161"/>
      <c r="J28" s="172"/>
    </row>
    <row r="29" spans="2:10">
      <c r="B29" s="158" t="s">
        <v>19</v>
      </c>
      <c r="C29" s="159"/>
      <c r="D29" s="14"/>
      <c r="E29" s="173"/>
      <c r="F29" s="173"/>
      <c r="G29" s="173"/>
      <c r="H29" s="173"/>
      <c r="I29" s="173"/>
      <c r="J29" s="174"/>
    </row>
    <row r="30" spans="2:10" ht="24" customHeight="1" thickBot="1">
      <c r="B30" s="158" t="s">
        <v>20</v>
      </c>
      <c r="C30" s="159"/>
      <c r="D30" s="20">
        <v>199.27</v>
      </c>
      <c r="E30" s="168" t="s">
        <v>32</v>
      </c>
      <c r="F30" s="169"/>
      <c r="G30" s="169"/>
      <c r="H30" s="169"/>
      <c r="I30" s="169"/>
      <c r="J30" s="170"/>
    </row>
    <row r="31" spans="2:10">
      <c r="B31" s="2"/>
      <c r="C31" s="2"/>
      <c r="D31" s="2"/>
      <c r="E31" s="2"/>
      <c r="F31" s="2"/>
      <c r="G31" s="2"/>
      <c r="H31" s="2"/>
      <c r="I31" s="2"/>
      <c r="J31" s="2"/>
    </row>
    <row r="32" spans="2:10">
      <c r="B32" s="2" t="s">
        <v>26</v>
      </c>
      <c r="C32" s="2"/>
      <c r="D32" s="2"/>
      <c r="E32" s="2"/>
      <c r="F32" s="2"/>
      <c r="G32" s="2"/>
      <c r="H32" s="2"/>
      <c r="I32" s="2"/>
      <c r="J32" s="2"/>
    </row>
  </sheetData>
  <mergeCells count="23">
    <mergeCell ref="B26:C26"/>
    <mergeCell ref="E26:J26"/>
    <mergeCell ref="B5:J5"/>
    <mergeCell ref="B7:C8"/>
    <mergeCell ref="D7:J7"/>
    <mergeCell ref="D8:D9"/>
    <mergeCell ref="E8:E9"/>
    <mergeCell ref="F8:F9"/>
    <mergeCell ref="G8:G9"/>
    <mergeCell ref="H8:J8"/>
    <mergeCell ref="B22:C22"/>
    <mergeCell ref="B23:J23"/>
    <mergeCell ref="B24:J24"/>
    <mergeCell ref="B25:C25"/>
    <mergeCell ref="E25:J25"/>
    <mergeCell ref="B30:C30"/>
    <mergeCell ref="E30:J30"/>
    <mergeCell ref="B27:C27"/>
    <mergeCell ref="E27:J27"/>
    <mergeCell ref="B28:C28"/>
    <mergeCell ref="E28:J28"/>
    <mergeCell ref="B29:C29"/>
    <mergeCell ref="E29:J29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workbookViewId="0">
      <selection activeCell="B10" sqref="B10:J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" t="s">
        <v>36</v>
      </c>
      <c r="D2" s="2"/>
      <c r="E2" s="2"/>
      <c r="F2" s="2"/>
      <c r="G2" s="2"/>
      <c r="H2" s="2"/>
      <c r="I2" s="2"/>
      <c r="J2" s="2"/>
    </row>
    <row r="3" spans="2:10">
      <c r="B3" s="1" t="s">
        <v>22</v>
      </c>
      <c r="C3" s="2" t="s">
        <v>34</v>
      </c>
      <c r="D3" s="2"/>
      <c r="E3" s="2"/>
      <c r="F3" s="2"/>
      <c r="G3" s="2"/>
      <c r="H3" s="2"/>
      <c r="I3" s="2"/>
      <c r="J3" s="2"/>
    </row>
    <row r="4" spans="2:10">
      <c r="B4" s="2" t="s">
        <v>24</v>
      </c>
      <c r="C4" s="21">
        <v>42277</v>
      </c>
      <c r="D4" s="2"/>
      <c r="E4" s="2"/>
      <c r="F4" s="2"/>
      <c r="G4" s="2"/>
      <c r="H4" s="2"/>
      <c r="I4" s="2"/>
      <c r="J4" s="2"/>
    </row>
    <row r="5" spans="2:10">
      <c r="B5" s="147" t="s">
        <v>1</v>
      </c>
      <c r="C5" s="147"/>
      <c r="D5" s="147"/>
      <c r="E5" s="147"/>
      <c r="F5" s="147"/>
      <c r="G5" s="147"/>
      <c r="H5" s="147"/>
      <c r="I5" s="147"/>
      <c r="J5" s="14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63" t="s">
        <v>2</v>
      </c>
      <c r="C7" s="164"/>
      <c r="D7" s="164" t="s">
        <v>3</v>
      </c>
      <c r="E7" s="164"/>
      <c r="F7" s="164"/>
      <c r="G7" s="164"/>
      <c r="H7" s="164"/>
      <c r="I7" s="164"/>
      <c r="J7" s="165"/>
    </row>
    <row r="8" spans="2:10">
      <c r="B8" s="163"/>
      <c r="C8" s="164"/>
      <c r="D8" s="164" t="s">
        <v>4</v>
      </c>
      <c r="E8" s="164" t="s">
        <v>5</v>
      </c>
      <c r="F8" s="164" t="s">
        <v>6</v>
      </c>
      <c r="G8" s="164" t="s">
        <v>7</v>
      </c>
      <c r="H8" s="164" t="s">
        <v>8</v>
      </c>
      <c r="I8" s="164"/>
      <c r="J8" s="165"/>
    </row>
    <row r="9" spans="2:10" ht="13.5" thickBot="1">
      <c r="B9" s="10" t="s">
        <v>9</v>
      </c>
      <c r="C9" s="11" t="s">
        <v>10</v>
      </c>
      <c r="D9" s="164"/>
      <c r="E9" s="164"/>
      <c r="F9" s="164"/>
      <c r="G9" s="164"/>
      <c r="H9" s="11" t="s">
        <v>11</v>
      </c>
      <c r="I9" s="11" t="s">
        <v>12</v>
      </c>
      <c r="J9" s="12" t="s">
        <v>0</v>
      </c>
    </row>
    <row r="10" spans="2:10" ht="14.25" thickTop="1" thickBot="1">
      <c r="B10" s="22" t="s">
        <v>35</v>
      </c>
      <c r="C10" s="23" t="s">
        <v>36</v>
      </c>
      <c r="D10" s="24">
        <v>6155</v>
      </c>
      <c r="E10" s="24">
        <v>1039</v>
      </c>
      <c r="F10" s="24">
        <v>1483</v>
      </c>
      <c r="G10" s="24">
        <v>203</v>
      </c>
      <c r="H10" s="25">
        <v>5749</v>
      </c>
      <c r="I10" s="25">
        <v>4729</v>
      </c>
      <c r="J10" s="26">
        <v>10478</v>
      </c>
    </row>
    <row r="11" spans="2:10" ht="13.5" thickTop="1">
      <c r="B11" s="4"/>
      <c r="C11" s="9"/>
      <c r="D11" s="9"/>
      <c r="E11" s="9"/>
      <c r="F11" s="9"/>
      <c r="G11" s="9"/>
      <c r="H11" s="5"/>
      <c r="I11" s="5"/>
      <c r="J11" s="6">
        <f t="shared" ref="J11:J21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4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4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4"/>
      <c r="C15" s="9"/>
      <c r="D15" s="9"/>
      <c r="E15" s="9"/>
      <c r="F15" s="9"/>
      <c r="G15" s="9"/>
      <c r="H15" s="5"/>
      <c r="I15" s="5"/>
      <c r="J15" s="6">
        <f t="shared" si="0"/>
        <v>0</v>
      </c>
    </row>
    <row r="16" spans="2:10">
      <c r="B16" s="4"/>
      <c r="C16" s="9"/>
      <c r="D16" s="9"/>
      <c r="E16" s="9"/>
      <c r="F16" s="9"/>
      <c r="G16" s="9"/>
      <c r="H16" s="5"/>
      <c r="I16" s="5"/>
      <c r="J16" s="6">
        <f t="shared" si="0"/>
        <v>0</v>
      </c>
    </row>
    <row r="17" spans="2:10">
      <c r="B17" s="4"/>
      <c r="C17" s="9"/>
      <c r="D17" s="9"/>
      <c r="E17" s="9"/>
      <c r="F17" s="9"/>
      <c r="G17" s="9"/>
      <c r="H17" s="5"/>
      <c r="I17" s="5"/>
      <c r="J17" s="6">
        <f t="shared" si="0"/>
        <v>0</v>
      </c>
    </row>
    <row r="18" spans="2:10">
      <c r="B18" s="4"/>
      <c r="C18" s="9"/>
      <c r="D18" s="9"/>
      <c r="E18" s="9"/>
      <c r="F18" s="9"/>
      <c r="G18" s="9"/>
      <c r="H18" s="5"/>
      <c r="I18" s="5"/>
      <c r="J18" s="6">
        <f t="shared" si="0"/>
        <v>0</v>
      </c>
    </row>
    <row r="19" spans="2:10">
      <c r="B19" s="4"/>
      <c r="C19" s="9"/>
      <c r="D19" s="9"/>
      <c r="E19" s="9"/>
      <c r="F19" s="9"/>
      <c r="G19" s="9"/>
      <c r="H19" s="5"/>
      <c r="I19" s="5"/>
      <c r="J19" s="6">
        <f t="shared" si="0"/>
        <v>0</v>
      </c>
    </row>
    <row r="20" spans="2:10">
      <c r="B20" s="7"/>
      <c r="C20" s="9"/>
      <c r="D20" s="9"/>
      <c r="E20" s="9"/>
      <c r="F20" s="9"/>
      <c r="G20" s="9"/>
      <c r="H20" s="5"/>
      <c r="I20" s="5"/>
      <c r="J20" s="6">
        <f t="shared" si="0"/>
        <v>0</v>
      </c>
    </row>
    <row r="21" spans="2:10">
      <c r="B21" s="7"/>
      <c r="C21" s="9"/>
      <c r="D21" s="9"/>
      <c r="E21" s="9"/>
      <c r="F21" s="9"/>
      <c r="G21" s="9"/>
      <c r="H21" s="5"/>
      <c r="I21" s="5"/>
      <c r="J21" s="6">
        <f t="shared" si="0"/>
        <v>0</v>
      </c>
    </row>
    <row r="22" spans="2:10">
      <c r="B22" s="163" t="s">
        <v>0</v>
      </c>
      <c r="C22" s="164"/>
      <c r="D22" s="8">
        <f>SUM(D10:D21)</f>
        <v>6155</v>
      </c>
      <c r="E22" s="8">
        <f t="shared" ref="E22:J22" si="1">SUM(E10:E21)</f>
        <v>1039</v>
      </c>
      <c r="F22" s="8">
        <f t="shared" si="1"/>
        <v>1483</v>
      </c>
      <c r="G22" s="8">
        <f t="shared" si="1"/>
        <v>203</v>
      </c>
      <c r="H22" s="8">
        <f t="shared" si="1"/>
        <v>5749</v>
      </c>
      <c r="I22" s="8">
        <f t="shared" si="1"/>
        <v>4729</v>
      </c>
      <c r="J22" s="8">
        <f t="shared" si="1"/>
        <v>10478</v>
      </c>
    </row>
    <row r="23" spans="2:10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2:10">
      <c r="B24" s="167" t="s">
        <v>27</v>
      </c>
      <c r="C24" s="167"/>
      <c r="D24" s="167"/>
      <c r="E24" s="167"/>
      <c r="F24" s="167"/>
      <c r="G24" s="167"/>
      <c r="H24" s="167"/>
      <c r="I24" s="167"/>
      <c r="J24" s="167"/>
    </row>
    <row r="25" spans="2:10" ht="36.75" thickBot="1">
      <c r="B25" s="163" t="s">
        <v>13</v>
      </c>
      <c r="C25" s="164"/>
      <c r="D25" s="11" t="s">
        <v>14</v>
      </c>
      <c r="E25" s="164" t="s">
        <v>15</v>
      </c>
      <c r="F25" s="164"/>
      <c r="G25" s="164"/>
      <c r="H25" s="164"/>
      <c r="I25" s="164"/>
      <c r="J25" s="165"/>
    </row>
    <row r="26" spans="2:10" ht="14.25" thickTop="1" thickBot="1">
      <c r="B26" s="158" t="s">
        <v>16</v>
      </c>
      <c r="C26" s="159"/>
      <c r="D26" s="24">
        <v>799</v>
      </c>
      <c r="E26" s="175" t="s">
        <v>37</v>
      </c>
      <c r="F26" s="175"/>
      <c r="G26" s="175"/>
      <c r="H26" s="175"/>
      <c r="I26" s="175"/>
      <c r="J26" s="175"/>
    </row>
    <row r="27" spans="2:10" ht="14.25" thickTop="1" thickBot="1">
      <c r="B27" s="158" t="s">
        <v>17</v>
      </c>
      <c r="C27" s="159"/>
      <c r="D27" s="24">
        <v>632</v>
      </c>
      <c r="E27" s="175" t="s">
        <v>38</v>
      </c>
      <c r="F27" s="175"/>
      <c r="G27" s="175"/>
      <c r="H27" s="175"/>
      <c r="I27" s="175"/>
      <c r="J27" s="175"/>
    </row>
    <row r="28" spans="2:10" ht="14.25" thickTop="1" thickBot="1">
      <c r="B28" s="158" t="s">
        <v>18</v>
      </c>
      <c r="C28" s="159"/>
      <c r="D28" s="24">
        <v>240</v>
      </c>
      <c r="E28" s="175" t="s">
        <v>39</v>
      </c>
      <c r="F28" s="175"/>
      <c r="G28" s="175"/>
      <c r="H28" s="175"/>
      <c r="I28" s="175"/>
      <c r="J28" s="175"/>
    </row>
    <row r="29" spans="2:10" ht="14.25" thickTop="1" thickBot="1">
      <c r="B29" s="158" t="s">
        <v>19</v>
      </c>
      <c r="C29" s="159"/>
      <c r="D29" s="23"/>
      <c r="E29" s="175"/>
      <c r="F29" s="175"/>
      <c r="G29" s="175"/>
      <c r="H29" s="175"/>
      <c r="I29" s="175"/>
      <c r="J29" s="175"/>
    </row>
    <row r="30" spans="2:10" ht="14.25" thickTop="1" thickBot="1">
      <c r="B30" s="158" t="s">
        <v>20</v>
      </c>
      <c r="C30" s="159"/>
      <c r="D30" s="24">
        <v>215</v>
      </c>
      <c r="E30" s="175" t="s">
        <v>40</v>
      </c>
      <c r="F30" s="175"/>
      <c r="G30" s="175"/>
      <c r="H30" s="175"/>
      <c r="I30" s="175"/>
      <c r="J30" s="175"/>
    </row>
    <row r="31" spans="2:10" ht="13.5" thickTop="1">
      <c r="B31" s="2"/>
      <c r="C31" s="2"/>
      <c r="D31" s="2"/>
      <c r="E31" s="2"/>
      <c r="F31" s="2"/>
      <c r="G31" s="2"/>
      <c r="H31" s="2"/>
      <c r="I31" s="2"/>
      <c r="J31" s="2"/>
    </row>
    <row r="32" spans="2:10">
      <c r="B32" s="2" t="s">
        <v>26</v>
      </c>
      <c r="C32" s="2"/>
      <c r="D32" s="2"/>
      <c r="E32" s="2"/>
      <c r="F32" s="2"/>
      <c r="G32" s="2"/>
      <c r="H32" s="2"/>
      <c r="I32" s="2"/>
      <c r="J32" s="2"/>
    </row>
  </sheetData>
  <mergeCells count="23">
    <mergeCell ref="B26:C26"/>
    <mergeCell ref="E26:J26"/>
    <mergeCell ref="B5:J5"/>
    <mergeCell ref="B7:C8"/>
    <mergeCell ref="D7:J7"/>
    <mergeCell ref="D8:D9"/>
    <mergeCell ref="E8:E9"/>
    <mergeCell ref="F8:F9"/>
    <mergeCell ref="G8:G9"/>
    <mergeCell ref="H8:J8"/>
    <mergeCell ref="B22:C22"/>
    <mergeCell ref="B23:J23"/>
    <mergeCell ref="B24:J24"/>
    <mergeCell ref="B25:C25"/>
    <mergeCell ref="E25:J25"/>
    <mergeCell ref="B30:C30"/>
    <mergeCell ref="E30:J30"/>
    <mergeCell ref="B27:C27"/>
    <mergeCell ref="E27:J27"/>
    <mergeCell ref="B28:C28"/>
    <mergeCell ref="E28:J28"/>
    <mergeCell ref="B29:C29"/>
    <mergeCell ref="E29:J2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workbookViewId="0">
      <selection activeCell="B10" sqref="B10:J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43</v>
      </c>
      <c r="C2" s="2"/>
      <c r="D2" s="2"/>
      <c r="E2" s="2"/>
      <c r="F2" s="2"/>
      <c r="G2" s="2"/>
      <c r="H2" s="2"/>
      <c r="I2" s="2"/>
      <c r="J2" s="2"/>
    </row>
    <row r="3" spans="2:10">
      <c r="B3" s="1" t="s">
        <v>44</v>
      </c>
      <c r="C3" s="2"/>
      <c r="D3" s="2"/>
      <c r="E3" s="2"/>
      <c r="F3" s="2"/>
      <c r="G3" s="2"/>
      <c r="H3" s="2"/>
      <c r="I3" s="2"/>
      <c r="J3" s="2"/>
    </row>
    <row r="4" spans="2:10">
      <c r="B4" s="2" t="s">
        <v>45</v>
      </c>
      <c r="C4" s="2"/>
      <c r="D4" s="2"/>
      <c r="E4" s="2"/>
      <c r="F4" s="2"/>
      <c r="G4" s="2"/>
      <c r="H4" s="2"/>
      <c r="I4" s="2"/>
      <c r="J4" s="2"/>
    </row>
    <row r="5" spans="2:10">
      <c r="B5" s="147" t="s">
        <v>1</v>
      </c>
      <c r="C5" s="147"/>
      <c r="D5" s="147"/>
      <c r="E5" s="147"/>
      <c r="F5" s="147"/>
      <c r="G5" s="147"/>
      <c r="H5" s="147"/>
      <c r="I5" s="147"/>
      <c r="J5" s="14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63" t="s">
        <v>2</v>
      </c>
      <c r="C7" s="164"/>
      <c r="D7" s="164" t="s">
        <v>3</v>
      </c>
      <c r="E7" s="164"/>
      <c r="F7" s="164"/>
      <c r="G7" s="164"/>
      <c r="H7" s="164"/>
      <c r="I7" s="164"/>
      <c r="J7" s="165"/>
    </row>
    <row r="8" spans="2:10">
      <c r="B8" s="163"/>
      <c r="C8" s="164"/>
      <c r="D8" s="164" t="s">
        <v>4</v>
      </c>
      <c r="E8" s="164" t="s">
        <v>5</v>
      </c>
      <c r="F8" s="164" t="s">
        <v>6</v>
      </c>
      <c r="G8" s="164" t="s">
        <v>7</v>
      </c>
      <c r="H8" s="164" t="s">
        <v>8</v>
      </c>
      <c r="I8" s="164"/>
      <c r="J8" s="165"/>
    </row>
    <row r="9" spans="2:10">
      <c r="B9" s="10" t="s">
        <v>9</v>
      </c>
      <c r="C9" s="11" t="s">
        <v>10</v>
      </c>
      <c r="D9" s="164"/>
      <c r="E9" s="164"/>
      <c r="F9" s="164"/>
      <c r="G9" s="164"/>
      <c r="H9" s="11" t="s">
        <v>11</v>
      </c>
      <c r="I9" s="11" t="s">
        <v>12</v>
      </c>
      <c r="J9" s="12" t="s">
        <v>0</v>
      </c>
    </row>
    <row r="10" spans="2:10" ht="48">
      <c r="B10" s="4" t="s">
        <v>41</v>
      </c>
      <c r="C10" s="13" t="s">
        <v>42</v>
      </c>
      <c r="D10" s="17">
        <v>4160</v>
      </c>
      <c r="E10" s="16">
        <v>812</v>
      </c>
      <c r="F10" s="16">
        <v>100</v>
      </c>
      <c r="G10" s="16">
        <v>547</v>
      </c>
      <c r="H10" s="5">
        <v>6180</v>
      </c>
      <c r="I10" s="5">
        <v>6046</v>
      </c>
      <c r="J10" s="6">
        <f t="shared" ref="J10" si="0">H10+I10</f>
        <v>12226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21" si="1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1"/>
        <v>0</v>
      </c>
    </row>
    <row r="13" spans="2:10">
      <c r="B13" s="4"/>
      <c r="C13" s="9"/>
      <c r="D13" s="9"/>
      <c r="E13" s="9"/>
      <c r="F13" s="9"/>
      <c r="G13" s="9"/>
      <c r="H13" s="5"/>
      <c r="I13" s="5"/>
      <c r="J13" s="6">
        <f t="shared" si="1"/>
        <v>0</v>
      </c>
    </row>
    <row r="14" spans="2:10">
      <c r="B14" s="4"/>
      <c r="C14" s="9"/>
      <c r="D14" s="9"/>
      <c r="E14" s="9"/>
      <c r="F14" s="9"/>
      <c r="G14" s="9"/>
      <c r="H14" s="5"/>
      <c r="I14" s="5"/>
      <c r="J14" s="6">
        <f t="shared" si="1"/>
        <v>0</v>
      </c>
    </row>
    <row r="15" spans="2:10">
      <c r="B15" s="4"/>
      <c r="C15" s="9"/>
      <c r="D15" s="9"/>
      <c r="E15" s="9"/>
      <c r="F15" s="9"/>
      <c r="G15" s="9"/>
      <c r="H15" s="5"/>
      <c r="I15" s="5"/>
      <c r="J15" s="6">
        <f t="shared" si="1"/>
        <v>0</v>
      </c>
    </row>
    <row r="16" spans="2:10">
      <c r="B16" s="4"/>
      <c r="C16" s="9"/>
      <c r="D16" s="9"/>
      <c r="E16" s="9"/>
      <c r="F16" s="9"/>
      <c r="G16" s="9"/>
      <c r="H16" s="5"/>
      <c r="I16" s="5"/>
      <c r="J16" s="6">
        <f t="shared" si="1"/>
        <v>0</v>
      </c>
    </row>
    <row r="17" spans="2:10">
      <c r="B17" s="4"/>
      <c r="C17" s="9"/>
      <c r="D17" s="9"/>
      <c r="E17" s="9"/>
      <c r="F17" s="9"/>
      <c r="G17" s="9"/>
      <c r="H17" s="5"/>
      <c r="I17" s="5"/>
      <c r="J17" s="6">
        <f t="shared" si="1"/>
        <v>0</v>
      </c>
    </row>
    <row r="18" spans="2:10">
      <c r="B18" s="4"/>
      <c r="C18" s="9"/>
      <c r="D18" s="9"/>
      <c r="E18" s="9"/>
      <c r="F18" s="9"/>
      <c r="G18" s="9"/>
      <c r="H18" s="5"/>
      <c r="I18" s="5"/>
      <c r="J18" s="6">
        <f t="shared" si="1"/>
        <v>0</v>
      </c>
    </row>
    <row r="19" spans="2:10">
      <c r="B19" s="4"/>
      <c r="C19" s="9"/>
      <c r="D19" s="9"/>
      <c r="E19" s="9"/>
      <c r="F19" s="9"/>
      <c r="G19" s="9"/>
      <c r="H19" s="5"/>
      <c r="I19" s="5"/>
      <c r="J19" s="6">
        <f t="shared" si="1"/>
        <v>0</v>
      </c>
    </row>
    <row r="20" spans="2:10">
      <c r="B20" s="7"/>
      <c r="C20" s="9"/>
      <c r="D20" s="9"/>
      <c r="E20" s="9"/>
      <c r="F20" s="9"/>
      <c r="G20" s="9"/>
      <c r="H20" s="5"/>
      <c r="I20" s="5"/>
      <c r="J20" s="6">
        <f t="shared" si="1"/>
        <v>0</v>
      </c>
    </row>
    <row r="21" spans="2:10">
      <c r="B21" s="7"/>
      <c r="C21" s="9"/>
      <c r="D21" s="9"/>
      <c r="E21" s="9"/>
      <c r="F21" s="9"/>
      <c r="G21" s="9"/>
      <c r="H21" s="5"/>
      <c r="I21" s="5"/>
      <c r="J21" s="6">
        <f t="shared" si="1"/>
        <v>0</v>
      </c>
    </row>
    <row r="22" spans="2:10">
      <c r="B22" s="163" t="s">
        <v>0</v>
      </c>
      <c r="C22" s="164"/>
      <c r="D22" s="8">
        <f>SUM(D10:D21)</f>
        <v>4160</v>
      </c>
      <c r="E22" s="8">
        <f t="shared" ref="E22:J22" si="2">SUM(E10:E21)</f>
        <v>812</v>
      </c>
      <c r="F22" s="8">
        <f t="shared" si="2"/>
        <v>100</v>
      </c>
      <c r="G22" s="8">
        <f t="shared" si="2"/>
        <v>547</v>
      </c>
      <c r="H22" s="8">
        <f t="shared" si="2"/>
        <v>6180</v>
      </c>
      <c r="I22" s="8">
        <f t="shared" si="2"/>
        <v>6046</v>
      </c>
      <c r="J22" s="8">
        <f t="shared" si="2"/>
        <v>12226</v>
      </c>
    </row>
    <row r="23" spans="2:10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2:10">
      <c r="B24" s="167" t="s">
        <v>27</v>
      </c>
      <c r="C24" s="167"/>
      <c r="D24" s="167"/>
      <c r="E24" s="167"/>
      <c r="F24" s="167"/>
      <c r="G24" s="167"/>
      <c r="H24" s="167"/>
      <c r="I24" s="167"/>
      <c r="J24" s="167"/>
    </row>
    <row r="25" spans="2:10" ht="36">
      <c r="B25" s="163" t="s">
        <v>13</v>
      </c>
      <c r="C25" s="164"/>
      <c r="D25" s="11" t="s">
        <v>14</v>
      </c>
      <c r="E25" s="164" t="s">
        <v>15</v>
      </c>
      <c r="F25" s="164"/>
      <c r="G25" s="164"/>
      <c r="H25" s="164"/>
      <c r="I25" s="164"/>
      <c r="J25" s="165"/>
    </row>
    <row r="26" spans="2:10">
      <c r="B26" s="158" t="s">
        <v>16</v>
      </c>
      <c r="C26" s="159"/>
      <c r="D26" s="13">
        <v>798</v>
      </c>
      <c r="E26" s="176" t="s">
        <v>46</v>
      </c>
      <c r="F26" s="176"/>
      <c r="G26" s="176"/>
      <c r="H26" s="176"/>
      <c r="I26" s="176"/>
      <c r="J26" s="176"/>
    </row>
    <row r="27" spans="2:10">
      <c r="B27" s="158" t="s">
        <v>17</v>
      </c>
      <c r="C27" s="159"/>
      <c r="D27" s="13">
        <v>613</v>
      </c>
      <c r="E27" s="176" t="s">
        <v>47</v>
      </c>
      <c r="F27" s="176"/>
      <c r="G27" s="176"/>
      <c r="H27" s="176"/>
      <c r="I27" s="176"/>
      <c r="J27" s="176"/>
    </row>
    <row r="28" spans="2:10">
      <c r="B28" s="158" t="s">
        <v>18</v>
      </c>
      <c r="C28" s="159"/>
      <c r="D28" s="13">
        <v>77</v>
      </c>
      <c r="E28" s="177" t="s">
        <v>48</v>
      </c>
      <c r="F28" s="177"/>
      <c r="G28" s="177"/>
      <c r="H28" s="177"/>
      <c r="I28" s="177"/>
      <c r="J28" s="177"/>
    </row>
    <row r="29" spans="2:10">
      <c r="B29" s="158" t="s">
        <v>19</v>
      </c>
      <c r="C29" s="159"/>
      <c r="D29" s="13">
        <v>28.07</v>
      </c>
      <c r="E29" s="176" t="s">
        <v>49</v>
      </c>
      <c r="F29" s="176"/>
      <c r="G29" s="176"/>
      <c r="H29" s="176"/>
      <c r="I29" s="176"/>
      <c r="J29" s="176"/>
    </row>
    <row r="30" spans="2:10">
      <c r="B30" s="158" t="s">
        <v>20</v>
      </c>
      <c r="C30" s="159"/>
      <c r="D30" s="13">
        <v>189.77</v>
      </c>
      <c r="E30" s="176" t="s">
        <v>50</v>
      </c>
      <c r="F30" s="176"/>
      <c r="G30" s="176"/>
      <c r="H30" s="176"/>
      <c r="I30" s="176"/>
      <c r="J30" s="176"/>
    </row>
    <row r="31" spans="2:10">
      <c r="B31" s="2"/>
      <c r="C31" s="2"/>
      <c r="D31" s="2"/>
      <c r="E31" s="2"/>
      <c r="F31" s="2"/>
      <c r="G31" s="2"/>
      <c r="H31" s="2"/>
      <c r="I31" s="2"/>
      <c r="J31" s="2"/>
    </row>
    <row r="32" spans="2:10">
      <c r="B32" s="2" t="s">
        <v>26</v>
      </c>
      <c r="C32" s="2"/>
      <c r="D32" s="2"/>
      <c r="E32" s="2"/>
      <c r="F32" s="2"/>
      <c r="G32" s="2"/>
      <c r="H32" s="2"/>
      <c r="I32" s="2"/>
      <c r="J32" s="2"/>
    </row>
  </sheetData>
  <mergeCells count="23">
    <mergeCell ref="B26:C26"/>
    <mergeCell ref="E26:J26"/>
    <mergeCell ref="B5:J5"/>
    <mergeCell ref="B7:C8"/>
    <mergeCell ref="D7:J7"/>
    <mergeCell ref="D8:D9"/>
    <mergeCell ref="E8:E9"/>
    <mergeCell ref="F8:F9"/>
    <mergeCell ref="G8:G9"/>
    <mergeCell ref="H8:J8"/>
    <mergeCell ref="B22:C22"/>
    <mergeCell ref="B23:J23"/>
    <mergeCell ref="B24:J24"/>
    <mergeCell ref="B25:C25"/>
    <mergeCell ref="E25:J25"/>
    <mergeCell ref="B30:C30"/>
    <mergeCell ref="E30:J30"/>
    <mergeCell ref="B27:C27"/>
    <mergeCell ref="E27:J27"/>
    <mergeCell ref="B28:C28"/>
    <mergeCell ref="E28:J28"/>
    <mergeCell ref="B29:C29"/>
    <mergeCell ref="E29:J2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B10" sqref="B10:J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1:10" ht="14.25">
      <c r="A1" s="31"/>
      <c r="B1" s="32" t="s">
        <v>21</v>
      </c>
      <c r="C1" s="33"/>
      <c r="D1" s="33"/>
      <c r="E1" s="2"/>
      <c r="F1" s="2"/>
      <c r="G1" s="2"/>
      <c r="H1" s="2"/>
      <c r="I1" s="2"/>
      <c r="J1" s="2"/>
    </row>
    <row r="2" spans="1:10" ht="14.25">
      <c r="A2" s="31"/>
      <c r="B2" s="32" t="s">
        <v>23</v>
      </c>
      <c r="C2" s="33" t="s">
        <v>53</v>
      </c>
      <c r="D2" s="33"/>
      <c r="E2" s="2"/>
      <c r="F2" s="2"/>
      <c r="G2" s="2"/>
      <c r="H2" s="2"/>
      <c r="I2" s="2"/>
      <c r="J2" s="2"/>
    </row>
    <row r="3" spans="1:10" ht="14.25">
      <c r="A3" s="31"/>
      <c r="B3" s="32" t="s">
        <v>22</v>
      </c>
      <c r="C3" s="33" t="s">
        <v>34</v>
      </c>
      <c r="D3" s="33"/>
      <c r="E3" s="2"/>
      <c r="F3" s="2"/>
      <c r="G3" s="2"/>
      <c r="H3" s="2"/>
      <c r="I3" s="2"/>
      <c r="J3" s="2"/>
    </row>
    <row r="4" spans="1:10" ht="14.25">
      <c r="A4" s="31"/>
      <c r="B4" s="33" t="s">
        <v>24</v>
      </c>
      <c r="C4" s="34">
        <v>42247</v>
      </c>
      <c r="D4" s="33"/>
      <c r="E4" s="2"/>
      <c r="F4" s="2"/>
      <c r="G4" s="2"/>
      <c r="H4" s="2"/>
      <c r="I4" s="2"/>
      <c r="J4" s="2"/>
    </row>
    <row r="5" spans="1:10">
      <c r="B5" s="147" t="s">
        <v>1</v>
      </c>
      <c r="C5" s="147"/>
      <c r="D5" s="147"/>
      <c r="E5" s="147"/>
      <c r="F5" s="147"/>
      <c r="G5" s="147"/>
      <c r="H5" s="147"/>
      <c r="I5" s="147"/>
      <c r="J5" s="147"/>
    </row>
    <row r="6" spans="1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1:10">
      <c r="B7" s="163" t="s">
        <v>2</v>
      </c>
      <c r="C7" s="164"/>
      <c r="D7" s="164" t="s">
        <v>3</v>
      </c>
      <c r="E7" s="164"/>
      <c r="F7" s="164"/>
      <c r="G7" s="164"/>
      <c r="H7" s="164"/>
      <c r="I7" s="164"/>
      <c r="J7" s="165"/>
    </row>
    <row r="8" spans="1:10">
      <c r="B8" s="163"/>
      <c r="C8" s="164"/>
      <c r="D8" s="164" t="s">
        <v>4</v>
      </c>
      <c r="E8" s="164" t="s">
        <v>5</v>
      </c>
      <c r="F8" s="164" t="s">
        <v>6</v>
      </c>
      <c r="G8" s="164" t="s">
        <v>7</v>
      </c>
      <c r="H8" s="164" t="s">
        <v>8</v>
      </c>
      <c r="I8" s="164"/>
      <c r="J8" s="165"/>
    </row>
    <row r="9" spans="1:10">
      <c r="B9" s="10" t="s">
        <v>9</v>
      </c>
      <c r="C9" s="11" t="s">
        <v>10</v>
      </c>
      <c r="D9" s="164"/>
      <c r="E9" s="164"/>
      <c r="F9" s="164"/>
      <c r="G9" s="164"/>
      <c r="H9" s="11" t="s">
        <v>11</v>
      </c>
      <c r="I9" s="11" t="s">
        <v>12</v>
      </c>
      <c r="J9" s="12" t="s">
        <v>0</v>
      </c>
    </row>
    <row r="10" spans="1:10">
      <c r="B10" s="27" t="s">
        <v>51</v>
      </c>
      <c r="C10" s="28" t="s">
        <v>52</v>
      </c>
      <c r="D10" s="28">
        <v>3768</v>
      </c>
      <c r="E10" s="28">
        <v>700</v>
      </c>
      <c r="F10" s="29">
        <v>261</v>
      </c>
      <c r="G10" s="28"/>
      <c r="H10" s="30">
        <v>4715</v>
      </c>
      <c r="I10" s="30">
        <v>4538</v>
      </c>
      <c r="J10" s="30">
        <f t="shared" ref="J10" si="0">H10+I10</f>
        <v>9253</v>
      </c>
    </row>
    <row r="11" spans="1:10">
      <c r="B11" s="4"/>
      <c r="C11" s="9"/>
      <c r="D11" s="9"/>
      <c r="E11" s="9"/>
      <c r="F11" s="9"/>
      <c r="G11" s="9"/>
      <c r="H11" s="5"/>
      <c r="I11" s="5"/>
      <c r="J11" s="6">
        <f t="shared" ref="J11:J21" si="1">H11+I11</f>
        <v>0</v>
      </c>
    </row>
    <row r="12" spans="1:10">
      <c r="B12" s="4"/>
      <c r="C12" s="9"/>
      <c r="D12" s="9"/>
      <c r="E12" s="9"/>
      <c r="F12" s="9"/>
      <c r="G12" s="9"/>
      <c r="H12" s="5"/>
      <c r="I12" s="5"/>
      <c r="J12" s="6">
        <f t="shared" si="1"/>
        <v>0</v>
      </c>
    </row>
    <row r="13" spans="1:10">
      <c r="B13" s="4"/>
      <c r="C13" s="9"/>
      <c r="D13" s="9"/>
      <c r="E13" s="9"/>
      <c r="F13" s="9"/>
      <c r="G13" s="9"/>
      <c r="H13" s="5"/>
      <c r="I13" s="5"/>
      <c r="J13" s="6">
        <f t="shared" si="1"/>
        <v>0</v>
      </c>
    </row>
    <row r="14" spans="1:10">
      <c r="B14" s="4"/>
      <c r="C14" s="9"/>
      <c r="D14" s="9"/>
      <c r="E14" s="9"/>
      <c r="F14" s="9"/>
      <c r="G14" s="9"/>
      <c r="H14" s="5"/>
      <c r="I14" s="5"/>
      <c r="J14" s="6">
        <f t="shared" si="1"/>
        <v>0</v>
      </c>
    </row>
    <row r="15" spans="1:10">
      <c r="B15" s="4"/>
      <c r="C15" s="9"/>
      <c r="D15" s="9"/>
      <c r="E15" s="9"/>
      <c r="F15" s="9"/>
      <c r="G15" s="9"/>
      <c r="H15" s="5"/>
      <c r="I15" s="5"/>
      <c r="J15" s="6">
        <f t="shared" si="1"/>
        <v>0</v>
      </c>
    </row>
    <row r="16" spans="1:10">
      <c r="B16" s="4"/>
      <c r="C16" s="9"/>
      <c r="D16" s="9"/>
      <c r="E16" s="9"/>
      <c r="F16" s="9"/>
      <c r="G16" s="9"/>
      <c r="H16" s="5"/>
      <c r="I16" s="5"/>
      <c r="J16" s="6">
        <f t="shared" si="1"/>
        <v>0</v>
      </c>
    </row>
    <row r="17" spans="2:10">
      <c r="B17" s="4"/>
      <c r="C17" s="9"/>
      <c r="D17" s="9"/>
      <c r="E17" s="9"/>
      <c r="F17" s="9"/>
      <c r="G17" s="9"/>
      <c r="H17" s="5"/>
      <c r="I17" s="5"/>
      <c r="J17" s="6">
        <f t="shared" si="1"/>
        <v>0</v>
      </c>
    </row>
    <row r="18" spans="2:10">
      <c r="B18" s="4"/>
      <c r="C18" s="9"/>
      <c r="D18" s="9"/>
      <c r="E18" s="9"/>
      <c r="F18" s="9"/>
      <c r="G18" s="9"/>
      <c r="H18" s="5"/>
      <c r="I18" s="5"/>
      <c r="J18" s="6">
        <f t="shared" si="1"/>
        <v>0</v>
      </c>
    </row>
    <row r="19" spans="2:10">
      <c r="B19" s="4"/>
      <c r="C19" s="9"/>
      <c r="D19" s="9"/>
      <c r="E19" s="9"/>
      <c r="F19" s="9"/>
      <c r="G19" s="9"/>
      <c r="H19" s="5"/>
      <c r="I19" s="5"/>
      <c r="J19" s="6">
        <f t="shared" si="1"/>
        <v>0</v>
      </c>
    </row>
    <row r="20" spans="2:10">
      <c r="B20" s="7"/>
      <c r="C20" s="9"/>
      <c r="D20" s="9"/>
      <c r="E20" s="9"/>
      <c r="F20" s="9"/>
      <c r="G20" s="9"/>
      <c r="H20" s="5"/>
      <c r="I20" s="5"/>
      <c r="J20" s="6">
        <f t="shared" si="1"/>
        <v>0</v>
      </c>
    </row>
    <row r="21" spans="2:10">
      <c r="B21" s="7"/>
      <c r="C21" s="9"/>
      <c r="D21" s="9"/>
      <c r="E21" s="9"/>
      <c r="F21" s="9"/>
      <c r="G21" s="9"/>
      <c r="H21" s="5"/>
      <c r="I21" s="5"/>
      <c r="J21" s="6">
        <f t="shared" si="1"/>
        <v>0</v>
      </c>
    </row>
    <row r="22" spans="2:10">
      <c r="B22" s="163" t="s">
        <v>0</v>
      </c>
      <c r="C22" s="164"/>
      <c r="D22" s="8">
        <f>SUM(D10:D21)</f>
        <v>3768</v>
      </c>
      <c r="E22" s="8">
        <f t="shared" ref="E22:J22" si="2">SUM(E10:E21)</f>
        <v>700</v>
      </c>
      <c r="F22" s="8">
        <f t="shared" si="2"/>
        <v>261</v>
      </c>
      <c r="G22" s="8">
        <f t="shared" si="2"/>
        <v>0</v>
      </c>
      <c r="H22" s="8">
        <f t="shared" si="2"/>
        <v>4715</v>
      </c>
      <c r="I22" s="8">
        <f t="shared" si="2"/>
        <v>4538</v>
      </c>
      <c r="J22" s="8">
        <f t="shared" si="2"/>
        <v>9253</v>
      </c>
    </row>
    <row r="23" spans="2:10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2:10">
      <c r="B24" s="167" t="s">
        <v>27</v>
      </c>
      <c r="C24" s="167"/>
      <c r="D24" s="167"/>
      <c r="E24" s="167"/>
      <c r="F24" s="167"/>
      <c r="G24" s="167"/>
      <c r="H24" s="167"/>
      <c r="I24" s="167"/>
      <c r="J24" s="167"/>
    </row>
    <row r="25" spans="2:10" ht="36">
      <c r="B25" s="163" t="s">
        <v>13</v>
      </c>
      <c r="C25" s="164"/>
      <c r="D25" s="11" t="s">
        <v>14</v>
      </c>
      <c r="E25" s="164" t="s">
        <v>15</v>
      </c>
      <c r="F25" s="164"/>
      <c r="G25" s="164"/>
      <c r="H25" s="164"/>
      <c r="I25" s="164"/>
      <c r="J25" s="165"/>
    </row>
    <row r="26" spans="2:10">
      <c r="B26" s="158" t="s">
        <v>16</v>
      </c>
      <c r="C26" s="159"/>
      <c r="D26" s="35">
        <v>799</v>
      </c>
      <c r="E26" s="178" t="s">
        <v>54</v>
      </c>
      <c r="F26" s="178"/>
      <c r="G26" s="178"/>
      <c r="H26" s="178"/>
      <c r="I26" s="178"/>
      <c r="J26" s="178"/>
    </row>
    <row r="27" spans="2:10">
      <c r="B27" s="158" t="s">
        <v>17</v>
      </c>
      <c r="C27" s="159"/>
      <c r="D27" s="35">
        <v>602.47</v>
      </c>
      <c r="E27" s="178" t="s">
        <v>54</v>
      </c>
      <c r="F27" s="178"/>
      <c r="G27" s="178"/>
      <c r="H27" s="178"/>
      <c r="I27" s="178"/>
      <c r="J27" s="178"/>
    </row>
    <row r="28" spans="2:10">
      <c r="B28" s="158" t="s">
        <v>18</v>
      </c>
      <c r="C28" s="159"/>
      <c r="D28" s="35">
        <v>210.98</v>
      </c>
      <c r="E28" s="178" t="s">
        <v>55</v>
      </c>
      <c r="F28" s="178"/>
      <c r="G28" s="178"/>
      <c r="H28" s="178"/>
      <c r="I28" s="178"/>
      <c r="J28" s="178"/>
    </row>
    <row r="29" spans="2:10">
      <c r="B29" s="158" t="s">
        <v>19</v>
      </c>
      <c r="C29" s="159"/>
      <c r="D29" s="36" t="s">
        <v>56</v>
      </c>
      <c r="E29" s="179" t="s">
        <v>56</v>
      </c>
      <c r="F29" s="179"/>
      <c r="G29" s="179"/>
      <c r="H29" s="179"/>
      <c r="I29" s="179"/>
      <c r="J29" s="179"/>
    </row>
    <row r="30" spans="2:10">
      <c r="B30" s="158" t="s">
        <v>20</v>
      </c>
      <c r="C30" s="159"/>
      <c r="D30" s="35" t="s">
        <v>57</v>
      </c>
      <c r="E30" s="178" t="s">
        <v>58</v>
      </c>
      <c r="F30" s="178"/>
      <c r="G30" s="178"/>
      <c r="H30" s="178"/>
      <c r="I30" s="178"/>
      <c r="J30" s="178"/>
    </row>
    <row r="31" spans="2:10">
      <c r="B31" s="2"/>
      <c r="C31" s="2"/>
      <c r="D31" s="2"/>
      <c r="E31" s="2"/>
      <c r="F31" s="2"/>
      <c r="G31" s="2"/>
      <c r="H31" s="2"/>
      <c r="I31" s="2"/>
      <c r="J31" s="2"/>
    </row>
    <row r="32" spans="2:10">
      <c r="B32" s="2" t="s">
        <v>26</v>
      </c>
      <c r="C32" s="2"/>
      <c r="D32" s="2"/>
      <c r="E32" s="2"/>
      <c r="F32" s="2"/>
      <c r="G32" s="2"/>
      <c r="H32" s="2"/>
      <c r="I32" s="2"/>
      <c r="J32" s="2"/>
    </row>
  </sheetData>
  <mergeCells count="23">
    <mergeCell ref="B26:C26"/>
    <mergeCell ref="E26:J26"/>
    <mergeCell ref="B5:J5"/>
    <mergeCell ref="B7:C8"/>
    <mergeCell ref="D7:J7"/>
    <mergeCell ref="D8:D9"/>
    <mergeCell ref="E8:E9"/>
    <mergeCell ref="F8:F9"/>
    <mergeCell ref="G8:G9"/>
    <mergeCell ref="H8:J8"/>
    <mergeCell ref="B22:C22"/>
    <mergeCell ref="B23:J23"/>
    <mergeCell ref="B24:J24"/>
    <mergeCell ref="B25:C25"/>
    <mergeCell ref="E25:J25"/>
    <mergeCell ref="B30:C30"/>
    <mergeCell ref="E30:J30"/>
    <mergeCell ref="B27:C27"/>
    <mergeCell ref="E27:J27"/>
    <mergeCell ref="B28:C28"/>
    <mergeCell ref="E28:J28"/>
    <mergeCell ref="B29:C29"/>
    <mergeCell ref="E29:J29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workbookViewId="0">
      <selection activeCell="B10" sqref="B10:J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" t="s">
        <v>63</v>
      </c>
      <c r="D2" s="2"/>
      <c r="E2" s="2"/>
      <c r="F2" s="2"/>
      <c r="G2" s="2"/>
      <c r="H2" s="2"/>
      <c r="I2" s="2"/>
      <c r="J2" s="2"/>
    </row>
    <row r="3" spans="2:10">
      <c r="B3" s="1" t="s">
        <v>22</v>
      </c>
      <c r="C3" s="2"/>
      <c r="D3" s="2"/>
      <c r="E3" s="2"/>
      <c r="F3" s="2"/>
      <c r="G3" s="2"/>
      <c r="H3" s="2"/>
      <c r="I3" s="2"/>
      <c r="J3" s="2"/>
    </row>
    <row r="4" spans="2:10">
      <c r="B4" s="2" t="s">
        <v>24</v>
      </c>
      <c r="C4" s="39">
        <v>42248</v>
      </c>
      <c r="D4" s="2"/>
      <c r="E4" s="2"/>
      <c r="F4" s="2"/>
      <c r="G4" s="2"/>
      <c r="H4" s="2"/>
      <c r="I4" s="2"/>
      <c r="J4" s="2"/>
    </row>
    <row r="5" spans="2:10">
      <c r="B5" s="147" t="s">
        <v>1</v>
      </c>
      <c r="C5" s="147"/>
      <c r="D5" s="147"/>
      <c r="E5" s="147"/>
      <c r="F5" s="147"/>
      <c r="G5" s="147"/>
      <c r="H5" s="147"/>
      <c r="I5" s="147"/>
      <c r="J5" s="14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63" t="s">
        <v>2</v>
      </c>
      <c r="C7" s="164"/>
      <c r="D7" s="164" t="s">
        <v>3</v>
      </c>
      <c r="E7" s="164"/>
      <c r="F7" s="164"/>
      <c r="G7" s="164"/>
      <c r="H7" s="164"/>
      <c r="I7" s="164"/>
      <c r="J7" s="165"/>
    </row>
    <row r="8" spans="2:10">
      <c r="B8" s="163"/>
      <c r="C8" s="164"/>
      <c r="D8" s="164" t="s">
        <v>4</v>
      </c>
      <c r="E8" s="164" t="s">
        <v>5</v>
      </c>
      <c r="F8" s="164" t="s">
        <v>6</v>
      </c>
      <c r="G8" s="164" t="s">
        <v>7</v>
      </c>
      <c r="H8" s="164" t="s">
        <v>8</v>
      </c>
      <c r="I8" s="164"/>
      <c r="J8" s="165"/>
    </row>
    <row r="9" spans="2:10" ht="13.5" thickBot="1">
      <c r="B9" s="10" t="s">
        <v>9</v>
      </c>
      <c r="C9" s="11" t="s">
        <v>10</v>
      </c>
      <c r="D9" s="164"/>
      <c r="E9" s="164"/>
      <c r="F9" s="164"/>
      <c r="G9" s="164"/>
      <c r="H9" s="11" t="s">
        <v>11</v>
      </c>
      <c r="I9" s="11" t="s">
        <v>12</v>
      </c>
      <c r="J9" s="12" t="s">
        <v>0</v>
      </c>
    </row>
    <row r="10" spans="2:10" ht="16.5" thickTop="1" thickBot="1">
      <c r="B10" s="37">
        <v>15106</v>
      </c>
      <c r="C10" s="37" t="s">
        <v>59</v>
      </c>
      <c r="D10" s="38">
        <v>2605</v>
      </c>
      <c r="E10" s="38">
        <v>535</v>
      </c>
      <c r="F10" s="38">
        <v>207</v>
      </c>
      <c r="G10" s="38">
        <f>565-449</f>
        <v>116</v>
      </c>
      <c r="H10" s="38">
        <v>3715</v>
      </c>
      <c r="I10" s="38">
        <v>4750</v>
      </c>
      <c r="J10" s="38">
        <f>H10+I10</f>
        <v>8465</v>
      </c>
    </row>
    <row r="11" spans="2:10" ht="13.5" thickTop="1">
      <c r="B11" s="4"/>
      <c r="C11" s="9"/>
      <c r="D11" s="9"/>
      <c r="E11" s="9"/>
      <c r="F11" s="9"/>
      <c r="G11" s="9"/>
      <c r="H11" s="5"/>
      <c r="I11" s="5"/>
      <c r="J11" s="6">
        <f t="shared" ref="J11:J21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4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4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4"/>
      <c r="C15" s="9"/>
      <c r="D15" s="9"/>
      <c r="E15" s="9"/>
      <c r="F15" s="9"/>
      <c r="G15" s="9"/>
      <c r="H15" s="5"/>
      <c r="I15" s="5"/>
      <c r="J15" s="6">
        <f t="shared" si="0"/>
        <v>0</v>
      </c>
    </row>
    <row r="16" spans="2:10">
      <c r="B16" s="4"/>
      <c r="C16" s="9"/>
      <c r="D16" s="9"/>
      <c r="E16" s="9"/>
      <c r="F16" s="9"/>
      <c r="G16" s="9"/>
      <c r="H16" s="5"/>
      <c r="I16" s="5"/>
      <c r="J16" s="6">
        <f t="shared" si="0"/>
        <v>0</v>
      </c>
    </row>
    <row r="17" spans="2:10">
      <c r="B17" s="4"/>
      <c r="C17" s="9"/>
      <c r="D17" s="9"/>
      <c r="E17" s="9"/>
      <c r="F17" s="9"/>
      <c r="G17" s="9"/>
      <c r="H17" s="5"/>
      <c r="I17" s="5"/>
      <c r="J17" s="6">
        <f t="shared" si="0"/>
        <v>0</v>
      </c>
    </row>
    <row r="18" spans="2:10">
      <c r="B18" s="4"/>
      <c r="C18" s="9"/>
      <c r="D18" s="9"/>
      <c r="E18" s="9"/>
      <c r="F18" s="9"/>
      <c r="G18" s="9"/>
      <c r="H18" s="5"/>
      <c r="I18" s="5"/>
      <c r="J18" s="6">
        <f t="shared" si="0"/>
        <v>0</v>
      </c>
    </row>
    <row r="19" spans="2:10">
      <c r="B19" s="4"/>
      <c r="C19" s="9"/>
      <c r="D19" s="9"/>
      <c r="E19" s="9"/>
      <c r="F19" s="9"/>
      <c r="G19" s="9"/>
      <c r="H19" s="5"/>
      <c r="I19" s="5"/>
      <c r="J19" s="6">
        <f t="shared" si="0"/>
        <v>0</v>
      </c>
    </row>
    <row r="20" spans="2:10">
      <c r="B20" s="7"/>
      <c r="C20" s="9"/>
      <c r="D20" s="9"/>
      <c r="E20" s="9"/>
      <c r="F20" s="9"/>
      <c r="G20" s="9"/>
      <c r="H20" s="5"/>
      <c r="I20" s="5"/>
      <c r="J20" s="6">
        <f t="shared" si="0"/>
        <v>0</v>
      </c>
    </row>
    <row r="21" spans="2:10">
      <c r="B21" s="7"/>
      <c r="C21" s="9"/>
      <c r="D21" s="9"/>
      <c r="E21" s="9"/>
      <c r="F21" s="9"/>
      <c r="G21" s="9"/>
      <c r="H21" s="5"/>
      <c r="I21" s="5"/>
      <c r="J21" s="6">
        <f t="shared" si="0"/>
        <v>0</v>
      </c>
    </row>
    <row r="22" spans="2:10">
      <c r="B22" s="163" t="s">
        <v>0</v>
      </c>
      <c r="C22" s="164"/>
      <c r="D22" s="8">
        <f>SUM(D10:D21)</f>
        <v>2605</v>
      </c>
      <c r="E22" s="8">
        <f t="shared" ref="E22:J22" si="1">SUM(E10:E21)</f>
        <v>535</v>
      </c>
      <c r="F22" s="8">
        <f t="shared" si="1"/>
        <v>207</v>
      </c>
      <c r="G22" s="8">
        <f t="shared" si="1"/>
        <v>116</v>
      </c>
      <c r="H22" s="8">
        <f t="shared" si="1"/>
        <v>3715</v>
      </c>
      <c r="I22" s="8">
        <f t="shared" si="1"/>
        <v>4750</v>
      </c>
      <c r="J22" s="8">
        <f t="shared" si="1"/>
        <v>8465</v>
      </c>
    </row>
    <row r="23" spans="2:10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2:10">
      <c r="B24" s="167" t="s">
        <v>27</v>
      </c>
      <c r="C24" s="167"/>
      <c r="D24" s="167"/>
      <c r="E24" s="167"/>
      <c r="F24" s="167"/>
      <c r="G24" s="167"/>
      <c r="H24" s="167"/>
      <c r="I24" s="167"/>
      <c r="J24" s="167"/>
    </row>
    <row r="25" spans="2:10" ht="36.75" thickBot="1">
      <c r="B25" s="163" t="s">
        <v>13</v>
      </c>
      <c r="C25" s="164"/>
      <c r="D25" s="11" t="s">
        <v>14</v>
      </c>
      <c r="E25" s="164" t="s">
        <v>15</v>
      </c>
      <c r="F25" s="164"/>
      <c r="G25" s="164"/>
      <c r="H25" s="164"/>
      <c r="I25" s="164"/>
      <c r="J25" s="165"/>
    </row>
    <row r="26" spans="2:10" ht="16.5" thickTop="1" thickBot="1">
      <c r="B26" s="158" t="s">
        <v>16</v>
      </c>
      <c r="C26" s="159"/>
      <c r="D26" s="181">
        <v>799</v>
      </c>
      <c r="E26" s="181"/>
      <c r="F26" s="180" t="s">
        <v>60</v>
      </c>
      <c r="G26" s="180"/>
      <c r="H26" s="180"/>
      <c r="I26" s="180"/>
      <c r="J26" s="180"/>
    </row>
    <row r="27" spans="2:10" ht="16.5" thickTop="1" thickBot="1">
      <c r="B27" s="158" t="s">
        <v>17</v>
      </c>
      <c r="C27" s="159"/>
      <c r="D27" s="181">
        <f>(328017.91/E10)</f>
        <v>613.11758878504668</v>
      </c>
      <c r="E27" s="181"/>
      <c r="F27" s="180" t="s">
        <v>60</v>
      </c>
      <c r="G27" s="180"/>
      <c r="H27" s="180"/>
      <c r="I27" s="180"/>
      <c r="J27" s="180"/>
    </row>
    <row r="28" spans="2:10" ht="16.5" thickTop="1" thickBot="1">
      <c r="B28" s="158" t="s">
        <v>18</v>
      </c>
      <c r="C28" s="159"/>
      <c r="D28" s="181">
        <f>(62756.82/207)</f>
        <v>303.17304347826087</v>
      </c>
      <c r="E28" s="181"/>
      <c r="F28" s="180" t="s">
        <v>61</v>
      </c>
      <c r="G28" s="180"/>
      <c r="H28" s="180"/>
      <c r="I28" s="180"/>
      <c r="J28" s="180"/>
    </row>
    <row r="29" spans="2:10" ht="16.5" thickTop="1" thickBot="1">
      <c r="B29" s="158" t="s">
        <v>19</v>
      </c>
      <c r="C29" s="159"/>
      <c r="D29" s="180" t="s">
        <v>56</v>
      </c>
      <c r="E29" s="180"/>
      <c r="F29" s="180"/>
      <c r="G29" s="180"/>
      <c r="H29" s="180"/>
      <c r="I29" s="180"/>
      <c r="J29" s="180"/>
    </row>
    <row r="30" spans="2:10" ht="16.5" thickTop="1" thickBot="1">
      <c r="B30" s="158" t="s">
        <v>20</v>
      </c>
      <c r="C30" s="159"/>
      <c r="D30" s="181">
        <v>214.86</v>
      </c>
      <c r="E30" s="181"/>
      <c r="F30" s="180" t="s">
        <v>62</v>
      </c>
      <c r="G30" s="180"/>
      <c r="H30" s="180"/>
      <c r="I30" s="180"/>
      <c r="J30" s="180"/>
    </row>
    <row r="31" spans="2:10" ht="13.5" thickTop="1">
      <c r="B31" s="2"/>
      <c r="C31" s="2"/>
      <c r="D31" s="2"/>
      <c r="E31" s="2"/>
      <c r="F31" s="2"/>
      <c r="G31" s="2"/>
      <c r="H31" s="2"/>
      <c r="I31" s="2"/>
      <c r="J31" s="2"/>
    </row>
    <row r="32" spans="2:10">
      <c r="B32" s="2" t="s">
        <v>26</v>
      </c>
      <c r="C32" s="2"/>
      <c r="D32" s="2"/>
      <c r="E32" s="2"/>
      <c r="F32" s="2"/>
      <c r="G32" s="2"/>
      <c r="H32" s="2"/>
      <c r="I32" s="2"/>
      <c r="J32" s="2"/>
    </row>
  </sheetData>
  <mergeCells count="28">
    <mergeCell ref="F29:J29"/>
    <mergeCell ref="D30:E30"/>
    <mergeCell ref="F30:J30"/>
    <mergeCell ref="F27:J27"/>
    <mergeCell ref="F28:J28"/>
    <mergeCell ref="B26:C26"/>
    <mergeCell ref="B5:J5"/>
    <mergeCell ref="B7:C8"/>
    <mergeCell ref="D7:J7"/>
    <mergeCell ref="D8:D9"/>
    <mergeCell ref="E8:E9"/>
    <mergeCell ref="F8:F9"/>
    <mergeCell ref="G8:G9"/>
    <mergeCell ref="H8:J8"/>
    <mergeCell ref="B22:C22"/>
    <mergeCell ref="B23:J23"/>
    <mergeCell ref="B24:J24"/>
    <mergeCell ref="B25:C25"/>
    <mergeCell ref="F26:J26"/>
    <mergeCell ref="E25:J25"/>
    <mergeCell ref="D26:E26"/>
    <mergeCell ref="B30:C30"/>
    <mergeCell ref="B27:C27"/>
    <mergeCell ref="B28:C28"/>
    <mergeCell ref="B29:C29"/>
    <mergeCell ref="D29:E29"/>
    <mergeCell ref="D27:E27"/>
    <mergeCell ref="D28:E2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workbookViewId="0">
      <selection activeCell="B10" sqref="B10:J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66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67</v>
      </c>
      <c r="C2" s="2"/>
      <c r="D2" s="2"/>
      <c r="E2" s="2"/>
      <c r="F2" s="2"/>
      <c r="G2" s="2"/>
      <c r="H2" s="2"/>
      <c r="I2" s="2"/>
      <c r="J2" s="2"/>
    </row>
    <row r="3" spans="2:10">
      <c r="B3" s="1" t="s">
        <v>68</v>
      </c>
      <c r="C3" s="2"/>
      <c r="D3" s="2"/>
      <c r="E3" s="2"/>
      <c r="F3" s="2"/>
      <c r="G3" s="2"/>
      <c r="H3" s="2"/>
      <c r="I3" s="2"/>
      <c r="J3" s="2"/>
    </row>
    <row r="4" spans="2:10">
      <c r="B4" s="2" t="s">
        <v>69</v>
      </c>
      <c r="C4" s="2"/>
      <c r="D4" s="2"/>
      <c r="E4" s="2"/>
      <c r="F4" s="2"/>
      <c r="G4" s="2"/>
      <c r="H4" s="2"/>
      <c r="I4" s="2"/>
      <c r="J4" s="2"/>
    </row>
    <row r="5" spans="2:10">
      <c r="B5" s="147" t="s">
        <v>1</v>
      </c>
      <c r="C5" s="147"/>
      <c r="D5" s="147"/>
      <c r="E5" s="147"/>
      <c r="F5" s="147"/>
      <c r="G5" s="147"/>
      <c r="H5" s="147"/>
      <c r="I5" s="147"/>
      <c r="J5" s="14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63" t="s">
        <v>2</v>
      </c>
      <c r="C7" s="164"/>
      <c r="D7" s="164" t="s">
        <v>3</v>
      </c>
      <c r="E7" s="164"/>
      <c r="F7" s="164"/>
      <c r="G7" s="164"/>
      <c r="H7" s="164"/>
      <c r="I7" s="164"/>
      <c r="J7" s="165"/>
    </row>
    <row r="8" spans="2:10">
      <c r="B8" s="163"/>
      <c r="C8" s="164"/>
      <c r="D8" s="164" t="s">
        <v>4</v>
      </c>
      <c r="E8" s="164" t="s">
        <v>5</v>
      </c>
      <c r="F8" s="164" t="s">
        <v>6</v>
      </c>
      <c r="G8" s="164" t="s">
        <v>7</v>
      </c>
      <c r="H8" s="164" t="s">
        <v>8</v>
      </c>
      <c r="I8" s="164"/>
      <c r="J8" s="165"/>
    </row>
    <row r="9" spans="2:10">
      <c r="B9" s="10" t="s">
        <v>9</v>
      </c>
      <c r="C9" s="11" t="s">
        <v>10</v>
      </c>
      <c r="D9" s="164"/>
      <c r="E9" s="164"/>
      <c r="F9" s="164"/>
      <c r="G9" s="164"/>
      <c r="H9" s="11" t="s">
        <v>11</v>
      </c>
      <c r="I9" s="11" t="s">
        <v>12</v>
      </c>
      <c r="J9" s="12" t="s">
        <v>0</v>
      </c>
    </row>
    <row r="10" spans="2:10" ht="48">
      <c r="B10" s="4" t="s">
        <v>64</v>
      </c>
      <c r="C10" s="13" t="s">
        <v>65</v>
      </c>
      <c r="D10" s="13">
        <v>2026</v>
      </c>
      <c r="E10" s="13">
        <v>362</v>
      </c>
      <c r="F10" s="13">
        <v>73</v>
      </c>
      <c r="G10" s="13">
        <v>30</v>
      </c>
      <c r="H10" s="5">
        <v>2685</v>
      </c>
      <c r="I10" s="5">
        <v>3517</v>
      </c>
      <c r="J10" s="6">
        <f>H10+I10</f>
        <v>6202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21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4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4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4"/>
      <c r="C15" s="9"/>
      <c r="D15" s="9"/>
      <c r="E15" s="9"/>
      <c r="F15" s="9"/>
      <c r="G15" s="9"/>
      <c r="H15" s="5"/>
      <c r="I15" s="5"/>
      <c r="J15" s="6">
        <f t="shared" si="0"/>
        <v>0</v>
      </c>
    </row>
    <row r="16" spans="2:10">
      <c r="B16" s="4"/>
      <c r="C16" s="9"/>
      <c r="D16" s="9"/>
      <c r="E16" s="9"/>
      <c r="F16" s="9"/>
      <c r="G16" s="9"/>
      <c r="H16" s="5"/>
      <c r="I16" s="5"/>
      <c r="J16" s="6">
        <f t="shared" si="0"/>
        <v>0</v>
      </c>
    </row>
    <row r="17" spans="2:10">
      <c r="B17" s="4"/>
      <c r="C17" s="9"/>
      <c r="D17" s="9"/>
      <c r="E17" s="9"/>
      <c r="F17" s="9"/>
      <c r="G17" s="9"/>
      <c r="H17" s="5"/>
      <c r="I17" s="5"/>
      <c r="J17" s="6">
        <f t="shared" si="0"/>
        <v>0</v>
      </c>
    </row>
    <row r="18" spans="2:10">
      <c r="B18" s="4"/>
      <c r="C18" s="9"/>
      <c r="D18" s="9"/>
      <c r="E18" s="9"/>
      <c r="F18" s="9"/>
      <c r="G18" s="9"/>
      <c r="H18" s="5"/>
      <c r="I18" s="5"/>
      <c r="J18" s="6">
        <f t="shared" si="0"/>
        <v>0</v>
      </c>
    </row>
    <row r="19" spans="2:10">
      <c r="B19" s="4"/>
      <c r="C19" s="9"/>
      <c r="D19" s="9"/>
      <c r="E19" s="9"/>
      <c r="F19" s="9"/>
      <c r="G19" s="9"/>
      <c r="H19" s="5"/>
      <c r="I19" s="5"/>
      <c r="J19" s="6">
        <f t="shared" si="0"/>
        <v>0</v>
      </c>
    </row>
    <row r="20" spans="2:10">
      <c r="B20" s="7"/>
      <c r="C20" s="9"/>
      <c r="D20" s="9"/>
      <c r="E20" s="9"/>
      <c r="F20" s="9"/>
      <c r="G20" s="9"/>
      <c r="H20" s="5"/>
      <c r="I20" s="5"/>
      <c r="J20" s="6">
        <f t="shared" si="0"/>
        <v>0</v>
      </c>
    </row>
    <row r="21" spans="2:10">
      <c r="B21" s="7"/>
      <c r="C21" s="9"/>
      <c r="D21" s="9"/>
      <c r="E21" s="9"/>
      <c r="F21" s="9"/>
      <c r="G21" s="9"/>
      <c r="H21" s="5"/>
      <c r="I21" s="5"/>
      <c r="J21" s="6">
        <f t="shared" si="0"/>
        <v>0</v>
      </c>
    </row>
    <row r="22" spans="2:10">
      <c r="B22" s="163" t="s">
        <v>0</v>
      </c>
      <c r="C22" s="164"/>
      <c r="D22" s="8">
        <f>SUM(D10:D21)</f>
        <v>2026</v>
      </c>
      <c r="E22" s="8">
        <f t="shared" ref="E22:J22" si="1">SUM(E10:E21)</f>
        <v>362</v>
      </c>
      <c r="F22" s="8">
        <f t="shared" si="1"/>
        <v>73</v>
      </c>
      <c r="G22" s="8">
        <f t="shared" si="1"/>
        <v>30</v>
      </c>
      <c r="H22" s="8">
        <f t="shared" si="1"/>
        <v>2685</v>
      </c>
      <c r="I22" s="8">
        <f t="shared" si="1"/>
        <v>3517</v>
      </c>
      <c r="J22" s="8">
        <f t="shared" si="1"/>
        <v>6202</v>
      </c>
    </row>
    <row r="23" spans="2:10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2:10">
      <c r="B24" s="167" t="s">
        <v>27</v>
      </c>
      <c r="C24" s="167"/>
      <c r="D24" s="167"/>
      <c r="E24" s="167"/>
      <c r="F24" s="167"/>
      <c r="G24" s="167"/>
      <c r="H24" s="167"/>
      <c r="I24" s="167"/>
      <c r="J24" s="167"/>
    </row>
    <row r="25" spans="2:10" ht="36">
      <c r="B25" s="163" t="s">
        <v>13</v>
      </c>
      <c r="C25" s="164"/>
      <c r="D25" s="11" t="s">
        <v>14</v>
      </c>
      <c r="E25" s="164" t="s">
        <v>15</v>
      </c>
      <c r="F25" s="164"/>
      <c r="G25" s="164"/>
      <c r="H25" s="164"/>
      <c r="I25" s="164"/>
      <c r="J25" s="165"/>
    </row>
    <row r="26" spans="2:10">
      <c r="B26" s="158" t="s">
        <v>16</v>
      </c>
      <c r="C26" s="159"/>
      <c r="D26" s="13">
        <v>799</v>
      </c>
      <c r="E26" s="183" t="s">
        <v>70</v>
      </c>
      <c r="F26" s="183"/>
      <c r="G26" s="183"/>
      <c r="H26" s="183"/>
      <c r="I26" s="183"/>
      <c r="J26" s="176"/>
    </row>
    <row r="27" spans="2:10">
      <c r="B27" s="158" t="s">
        <v>17</v>
      </c>
      <c r="C27" s="159"/>
      <c r="D27" s="13">
        <v>632</v>
      </c>
      <c r="E27" s="183" t="s">
        <v>71</v>
      </c>
      <c r="F27" s="183"/>
      <c r="G27" s="183"/>
      <c r="H27" s="183"/>
      <c r="I27" s="183"/>
      <c r="J27" s="176"/>
    </row>
    <row r="28" spans="2:10">
      <c r="B28" s="158" t="s">
        <v>18</v>
      </c>
      <c r="C28" s="159"/>
      <c r="D28" s="13">
        <v>486</v>
      </c>
      <c r="E28" s="183" t="s">
        <v>72</v>
      </c>
      <c r="F28" s="183"/>
      <c r="G28" s="183"/>
      <c r="H28" s="183"/>
      <c r="I28" s="183"/>
      <c r="J28" s="176"/>
    </row>
    <row r="29" spans="2:10">
      <c r="B29" s="158" t="s">
        <v>19</v>
      </c>
      <c r="C29" s="159"/>
      <c r="D29" s="13">
        <v>63.93</v>
      </c>
      <c r="E29" s="176" t="s">
        <v>73</v>
      </c>
      <c r="F29" s="182"/>
      <c r="G29" s="182"/>
      <c r="H29" s="182"/>
      <c r="I29" s="182"/>
      <c r="J29" s="182"/>
    </row>
    <row r="30" spans="2:10">
      <c r="B30" s="158" t="s">
        <v>20</v>
      </c>
      <c r="C30" s="159"/>
      <c r="D30" s="13">
        <v>167.7</v>
      </c>
      <c r="E30" s="176" t="s">
        <v>74</v>
      </c>
      <c r="F30" s="182"/>
      <c r="G30" s="182"/>
      <c r="H30" s="182"/>
      <c r="I30" s="182"/>
      <c r="J30" s="182"/>
    </row>
    <row r="31" spans="2:10">
      <c r="B31" s="2"/>
      <c r="C31" s="2"/>
      <c r="D31" s="2"/>
      <c r="E31" s="2"/>
      <c r="F31" s="2"/>
      <c r="G31" s="2"/>
      <c r="H31" s="2"/>
      <c r="I31" s="2"/>
      <c r="J31" s="2"/>
    </row>
    <row r="32" spans="2:10">
      <c r="B32" s="2" t="s">
        <v>26</v>
      </c>
      <c r="C32" s="2"/>
      <c r="D32" s="2"/>
      <c r="E32" s="2"/>
      <c r="F32" s="2"/>
      <c r="G32" s="2"/>
      <c r="H32" s="2"/>
      <c r="I32" s="2"/>
      <c r="J32" s="2"/>
    </row>
  </sheetData>
  <mergeCells count="23">
    <mergeCell ref="B26:C26"/>
    <mergeCell ref="E26:J26"/>
    <mergeCell ref="B5:J5"/>
    <mergeCell ref="B7:C8"/>
    <mergeCell ref="D7:J7"/>
    <mergeCell ref="D8:D9"/>
    <mergeCell ref="E8:E9"/>
    <mergeCell ref="F8:F9"/>
    <mergeCell ref="G8:G9"/>
    <mergeCell ref="H8:J8"/>
    <mergeCell ref="B22:C22"/>
    <mergeCell ref="B23:J23"/>
    <mergeCell ref="B24:J24"/>
    <mergeCell ref="B25:C25"/>
    <mergeCell ref="E25:J25"/>
    <mergeCell ref="B30:C30"/>
    <mergeCell ref="E30:J30"/>
    <mergeCell ref="B27:C27"/>
    <mergeCell ref="E27:J27"/>
    <mergeCell ref="B28:C28"/>
    <mergeCell ref="E28:J28"/>
    <mergeCell ref="B29:C29"/>
    <mergeCell ref="E29:J29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workbookViewId="0">
      <selection activeCell="B10" sqref="B10:J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40" t="s">
        <v>21</v>
      </c>
      <c r="C1" s="41"/>
      <c r="D1" s="41"/>
      <c r="E1" s="2"/>
      <c r="F1" s="2"/>
      <c r="G1" s="2"/>
      <c r="H1" s="2"/>
      <c r="I1" s="2"/>
      <c r="J1" s="2"/>
    </row>
    <row r="2" spans="2:10">
      <c r="B2" s="40" t="s">
        <v>75</v>
      </c>
      <c r="C2" s="41"/>
      <c r="D2" s="41"/>
      <c r="E2" s="2"/>
      <c r="F2" s="2"/>
      <c r="G2" s="2"/>
      <c r="H2" s="2"/>
      <c r="I2" s="2"/>
      <c r="J2" s="2"/>
    </row>
    <row r="3" spans="2:10">
      <c r="B3" s="40" t="s">
        <v>22</v>
      </c>
      <c r="C3" s="41"/>
      <c r="D3" s="41"/>
      <c r="E3" s="2"/>
      <c r="F3" s="2"/>
      <c r="G3" s="2"/>
      <c r="H3" s="2"/>
      <c r="I3" s="2"/>
      <c r="J3" s="2"/>
    </row>
    <row r="4" spans="2:10">
      <c r="B4" s="41" t="s">
        <v>76</v>
      </c>
      <c r="C4" s="41"/>
      <c r="D4" s="41"/>
      <c r="E4" s="2"/>
      <c r="F4" s="2"/>
      <c r="G4" s="2"/>
      <c r="H4" s="2"/>
      <c r="I4" s="2"/>
      <c r="J4" s="2"/>
    </row>
    <row r="5" spans="2:10">
      <c r="B5" s="147" t="s">
        <v>1</v>
      </c>
      <c r="C5" s="147"/>
      <c r="D5" s="147"/>
      <c r="E5" s="147"/>
      <c r="F5" s="147"/>
      <c r="G5" s="147"/>
      <c r="H5" s="147"/>
      <c r="I5" s="147"/>
      <c r="J5" s="14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63" t="s">
        <v>2</v>
      </c>
      <c r="C7" s="164"/>
      <c r="D7" s="164" t="s">
        <v>3</v>
      </c>
      <c r="E7" s="164"/>
      <c r="F7" s="164"/>
      <c r="G7" s="164"/>
      <c r="H7" s="164"/>
      <c r="I7" s="164"/>
      <c r="J7" s="165"/>
    </row>
    <row r="8" spans="2:10">
      <c r="B8" s="163"/>
      <c r="C8" s="164"/>
      <c r="D8" s="164" t="s">
        <v>4</v>
      </c>
      <c r="E8" s="164" t="s">
        <v>5</v>
      </c>
      <c r="F8" s="164" t="s">
        <v>6</v>
      </c>
      <c r="G8" s="164" t="s">
        <v>7</v>
      </c>
      <c r="H8" s="164" t="s">
        <v>8</v>
      </c>
      <c r="I8" s="164"/>
      <c r="J8" s="165"/>
    </row>
    <row r="9" spans="2:10">
      <c r="B9" s="10" t="s">
        <v>9</v>
      </c>
      <c r="C9" s="11" t="s">
        <v>10</v>
      </c>
      <c r="D9" s="164"/>
      <c r="E9" s="164"/>
      <c r="F9" s="164"/>
      <c r="G9" s="164"/>
      <c r="H9" s="11" t="s">
        <v>11</v>
      </c>
      <c r="I9" s="11" t="s">
        <v>12</v>
      </c>
      <c r="J9" s="12" t="s">
        <v>0</v>
      </c>
    </row>
    <row r="10" spans="2:10">
      <c r="B10" s="42"/>
      <c r="C10" s="43"/>
      <c r="D10" s="43">
        <v>1043</v>
      </c>
      <c r="E10" s="43">
        <v>229</v>
      </c>
      <c r="F10" s="43">
        <v>20</v>
      </c>
      <c r="G10" s="43"/>
      <c r="H10" s="44">
        <v>1202</v>
      </c>
      <c r="I10" s="44">
        <f>J10-H10</f>
        <v>1716</v>
      </c>
      <c r="J10" s="45">
        <v>2918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21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4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4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4"/>
      <c r="C15" s="9"/>
      <c r="D15" s="9"/>
      <c r="E15" s="9"/>
      <c r="F15" s="9"/>
      <c r="G15" s="9"/>
      <c r="H15" s="5"/>
      <c r="I15" s="5"/>
      <c r="J15" s="6">
        <f t="shared" si="0"/>
        <v>0</v>
      </c>
    </row>
    <row r="16" spans="2:10">
      <c r="B16" s="4"/>
      <c r="C16" s="9"/>
      <c r="D16" s="9"/>
      <c r="E16" s="9"/>
      <c r="F16" s="9"/>
      <c r="G16" s="9"/>
      <c r="H16" s="5"/>
      <c r="I16" s="5"/>
      <c r="J16" s="6">
        <f t="shared" si="0"/>
        <v>0</v>
      </c>
    </row>
    <row r="17" spans="2:10">
      <c r="B17" s="4"/>
      <c r="C17" s="9"/>
      <c r="D17" s="9"/>
      <c r="E17" s="9"/>
      <c r="F17" s="9"/>
      <c r="G17" s="9"/>
      <c r="H17" s="5"/>
      <c r="I17" s="5"/>
      <c r="J17" s="6">
        <f t="shared" si="0"/>
        <v>0</v>
      </c>
    </row>
    <row r="18" spans="2:10">
      <c r="B18" s="4"/>
      <c r="C18" s="9"/>
      <c r="D18" s="9"/>
      <c r="E18" s="9"/>
      <c r="F18" s="9"/>
      <c r="G18" s="9"/>
      <c r="H18" s="5"/>
      <c r="I18" s="5"/>
      <c r="J18" s="6">
        <f t="shared" si="0"/>
        <v>0</v>
      </c>
    </row>
    <row r="19" spans="2:10">
      <c r="B19" s="4"/>
      <c r="C19" s="9"/>
      <c r="D19" s="9"/>
      <c r="E19" s="9"/>
      <c r="F19" s="9"/>
      <c r="G19" s="9"/>
      <c r="H19" s="5"/>
      <c r="I19" s="5"/>
      <c r="J19" s="6">
        <f t="shared" si="0"/>
        <v>0</v>
      </c>
    </row>
    <row r="20" spans="2:10">
      <c r="B20" s="7"/>
      <c r="C20" s="9"/>
      <c r="D20" s="9"/>
      <c r="E20" s="9"/>
      <c r="F20" s="9"/>
      <c r="G20" s="9"/>
      <c r="H20" s="5"/>
      <c r="I20" s="5"/>
      <c r="J20" s="6">
        <f t="shared" si="0"/>
        <v>0</v>
      </c>
    </row>
    <row r="21" spans="2:10">
      <c r="B21" s="7"/>
      <c r="C21" s="9"/>
      <c r="D21" s="9"/>
      <c r="E21" s="9"/>
      <c r="F21" s="9"/>
      <c r="G21" s="9"/>
      <c r="H21" s="5"/>
      <c r="I21" s="5"/>
      <c r="J21" s="6">
        <f t="shared" si="0"/>
        <v>0</v>
      </c>
    </row>
    <row r="22" spans="2:10">
      <c r="B22" s="163" t="s">
        <v>0</v>
      </c>
      <c r="C22" s="164"/>
      <c r="D22" s="8">
        <f>SUM(D10:D21)</f>
        <v>1043</v>
      </c>
      <c r="E22" s="8">
        <f t="shared" ref="E22:J22" si="1">SUM(E10:E21)</f>
        <v>229</v>
      </c>
      <c r="F22" s="8">
        <f t="shared" si="1"/>
        <v>20</v>
      </c>
      <c r="G22" s="8">
        <f t="shared" si="1"/>
        <v>0</v>
      </c>
      <c r="H22" s="8">
        <f t="shared" si="1"/>
        <v>1202</v>
      </c>
      <c r="I22" s="8">
        <f t="shared" si="1"/>
        <v>1716</v>
      </c>
      <c r="J22" s="8">
        <f t="shared" si="1"/>
        <v>2918</v>
      </c>
    </row>
    <row r="23" spans="2:10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2:10">
      <c r="B24" s="167" t="s">
        <v>27</v>
      </c>
      <c r="C24" s="167"/>
      <c r="D24" s="167"/>
      <c r="E24" s="167"/>
      <c r="F24" s="167"/>
      <c r="G24" s="167"/>
      <c r="H24" s="167"/>
      <c r="I24" s="167"/>
      <c r="J24" s="167"/>
    </row>
    <row r="25" spans="2:10" ht="36">
      <c r="B25" s="163" t="s">
        <v>13</v>
      </c>
      <c r="C25" s="164"/>
      <c r="D25" s="11" t="s">
        <v>14</v>
      </c>
      <c r="E25" s="164" t="s">
        <v>15</v>
      </c>
      <c r="F25" s="164"/>
      <c r="G25" s="164"/>
      <c r="H25" s="164"/>
      <c r="I25" s="164"/>
      <c r="J25" s="165"/>
    </row>
    <row r="26" spans="2:10">
      <c r="B26" s="158" t="s">
        <v>16</v>
      </c>
      <c r="C26" s="159"/>
      <c r="D26" s="46">
        <v>799</v>
      </c>
      <c r="E26" s="184" t="s">
        <v>77</v>
      </c>
      <c r="F26" s="184"/>
      <c r="G26" s="184"/>
      <c r="H26" s="184"/>
      <c r="I26" s="184"/>
      <c r="J26" s="184"/>
    </row>
    <row r="27" spans="2:10">
      <c r="B27" s="158" t="s">
        <v>17</v>
      </c>
      <c r="C27" s="159"/>
      <c r="D27" s="46">
        <v>617.32000000000005</v>
      </c>
      <c r="E27" s="184" t="s">
        <v>78</v>
      </c>
      <c r="F27" s="184"/>
      <c r="G27" s="184"/>
      <c r="H27" s="184"/>
      <c r="I27" s="184"/>
      <c r="J27" s="184"/>
    </row>
    <row r="28" spans="2:10">
      <c r="B28" s="158" t="s">
        <v>18</v>
      </c>
      <c r="C28" s="159"/>
      <c r="D28" s="46">
        <v>193.21</v>
      </c>
      <c r="E28" s="184" t="s">
        <v>79</v>
      </c>
      <c r="F28" s="184"/>
      <c r="G28" s="184"/>
      <c r="H28" s="184"/>
      <c r="I28" s="184"/>
      <c r="J28" s="184"/>
    </row>
    <row r="29" spans="2:10">
      <c r="B29" s="158" t="s">
        <v>19</v>
      </c>
      <c r="C29" s="159"/>
      <c r="D29" s="46" t="s">
        <v>56</v>
      </c>
      <c r="E29" s="185" t="s">
        <v>56</v>
      </c>
      <c r="F29" s="185"/>
      <c r="G29" s="185"/>
      <c r="H29" s="185"/>
      <c r="I29" s="185"/>
      <c r="J29" s="185"/>
    </row>
    <row r="30" spans="2:10">
      <c r="B30" s="158" t="s">
        <v>20</v>
      </c>
      <c r="C30" s="159"/>
      <c r="D30" s="46">
        <v>209.4</v>
      </c>
      <c r="E30" s="184" t="s">
        <v>80</v>
      </c>
      <c r="F30" s="184"/>
      <c r="G30" s="184"/>
      <c r="H30" s="184"/>
      <c r="I30" s="184"/>
      <c r="J30" s="184"/>
    </row>
    <row r="31" spans="2:10">
      <c r="B31" s="2"/>
      <c r="C31" s="2"/>
      <c r="D31" s="2"/>
      <c r="E31" s="2"/>
      <c r="F31" s="2"/>
      <c r="G31" s="2"/>
      <c r="H31" s="2"/>
      <c r="I31" s="2"/>
      <c r="J31" s="2"/>
    </row>
    <row r="32" spans="2:10">
      <c r="B32" s="2" t="s">
        <v>26</v>
      </c>
      <c r="C32" s="2"/>
      <c r="D32" s="2"/>
      <c r="E32" s="2"/>
      <c r="F32" s="2"/>
      <c r="G32" s="2"/>
      <c r="H32" s="2"/>
      <c r="I32" s="2"/>
      <c r="J32" s="2"/>
    </row>
  </sheetData>
  <mergeCells count="23">
    <mergeCell ref="B26:C26"/>
    <mergeCell ref="E26:J26"/>
    <mergeCell ref="B5:J5"/>
    <mergeCell ref="B7:C8"/>
    <mergeCell ref="D7:J7"/>
    <mergeCell ref="D8:D9"/>
    <mergeCell ref="E8:E9"/>
    <mergeCell ref="F8:F9"/>
    <mergeCell ref="G8:G9"/>
    <mergeCell ref="H8:J8"/>
    <mergeCell ref="B22:C22"/>
    <mergeCell ref="B23:J23"/>
    <mergeCell ref="B24:J24"/>
    <mergeCell ref="B25:C25"/>
    <mergeCell ref="E25:J25"/>
    <mergeCell ref="B30:C30"/>
    <mergeCell ref="E30:J30"/>
    <mergeCell ref="B27:C27"/>
    <mergeCell ref="E27:J27"/>
    <mergeCell ref="B28:C28"/>
    <mergeCell ref="E28:J28"/>
    <mergeCell ref="B29:C29"/>
    <mergeCell ref="E29:J2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'Consolidado JT'!Print_Area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2015-11-17T16:54:45Z</cp:lastPrinted>
  <dcterms:created xsi:type="dcterms:W3CDTF">2010-01-11T15:46:31Z</dcterms:created>
  <dcterms:modified xsi:type="dcterms:W3CDTF">2015-11-18T12:25:46Z</dcterms:modified>
</cp:coreProperties>
</file>