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250" yWindow="2355" windowWidth="17550" windowHeight="9165" tabRatio="911" activeTab="9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57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20" i="40" l="1"/>
  <c r="E21" i="40"/>
  <c r="E22" i="40"/>
  <c r="E23" i="40"/>
  <c r="E24" i="40"/>
  <c r="E25" i="40"/>
  <c r="E19" i="40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D14" i="8"/>
  <c r="C16" i="8"/>
  <c r="C17" i="8"/>
  <c r="C15" i="8"/>
  <c r="C14" i="8"/>
  <c r="E15" i="8" l="1"/>
  <c r="E17" i="8"/>
  <c r="E16" i="8"/>
  <c r="D18" i="8"/>
  <c r="C18" i="8"/>
  <c r="E14" i="8"/>
  <c r="G18" i="8"/>
  <c r="F18" i="8"/>
  <c r="G25" i="57"/>
  <c r="D25" i="57"/>
  <c r="C25" i="57"/>
  <c r="E25" i="57" s="1"/>
  <c r="H25" i="57" s="1"/>
  <c r="E24" i="57"/>
  <c r="H24" i="57" s="1"/>
  <c r="E23" i="57"/>
  <c r="H23" i="57" s="1"/>
  <c r="E22" i="57"/>
  <c r="H22" i="57" s="1"/>
  <c r="E21" i="57"/>
  <c r="H21" i="57" s="1"/>
  <c r="E20" i="57"/>
  <c r="H20" i="57" s="1"/>
  <c r="E19" i="57"/>
  <c r="H19" i="57" s="1"/>
  <c r="G17" i="57"/>
  <c r="F17" i="57"/>
  <c r="D17" i="57"/>
  <c r="C17" i="57"/>
  <c r="E16" i="57"/>
  <c r="H16" i="57" s="1"/>
  <c r="E15" i="57"/>
  <c r="H15" i="57" s="1"/>
  <c r="E14" i="57"/>
  <c r="H14" i="57" s="1"/>
  <c r="E13" i="57"/>
  <c r="H13" i="57" s="1"/>
  <c r="G25" i="56"/>
  <c r="D25" i="56"/>
  <c r="C25" i="56"/>
  <c r="E25" i="56" s="1"/>
  <c r="E24" i="56"/>
  <c r="H24" i="56" s="1"/>
  <c r="E23" i="56"/>
  <c r="H23" i="56" s="1"/>
  <c r="E22" i="56"/>
  <c r="H22" i="56" s="1"/>
  <c r="E21" i="56"/>
  <c r="H21" i="56" s="1"/>
  <c r="E20" i="56"/>
  <c r="H20" i="56" s="1"/>
  <c r="E19" i="56"/>
  <c r="H19" i="56" s="1"/>
  <c r="G17" i="56"/>
  <c r="G26" i="56" s="1"/>
  <c r="F17" i="56"/>
  <c r="D17" i="56"/>
  <c r="C17" i="56"/>
  <c r="E16" i="56"/>
  <c r="H16" i="56" s="1"/>
  <c r="E15" i="56"/>
  <c r="H15" i="56" s="1"/>
  <c r="E14" i="56"/>
  <c r="H14" i="56" s="1"/>
  <c r="E13" i="56"/>
  <c r="H13" i="56" s="1"/>
  <c r="G25" i="55"/>
  <c r="D25" i="55"/>
  <c r="C25" i="55"/>
  <c r="E25" i="55" s="1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E19" i="55"/>
  <c r="H19" i="55" s="1"/>
  <c r="G17" i="55"/>
  <c r="F17" i="55"/>
  <c r="D17" i="55"/>
  <c r="C17" i="55"/>
  <c r="E16" i="55"/>
  <c r="H16" i="55" s="1"/>
  <c r="E15" i="55"/>
  <c r="H15" i="55" s="1"/>
  <c r="E14" i="55"/>
  <c r="H14" i="55" s="1"/>
  <c r="E13" i="55"/>
  <c r="H13" i="55" s="1"/>
  <c r="G25" i="54"/>
  <c r="D25" i="54"/>
  <c r="C25" i="54"/>
  <c r="H24" i="54"/>
  <c r="H23" i="54"/>
  <c r="H22" i="54"/>
  <c r="H21" i="54"/>
  <c r="H20" i="54"/>
  <c r="H19" i="54"/>
  <c r="G17" i="54"/>
  <c r="F17" i="54"/>
  <c r="D17" i="54"/>
  <c r="C17" i="54"/>
  <c r="H16" i="54"/>
  <c r="H15" i="54"/>
  <c r="H14" i="54"/>
  <c r="H13" i="54"/>
  <c r="G25" i="53"/>
  <c r="D25" i="53"/>
  <c r="C25" i="53"/>
  <c r="E25" i="53" s="1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E19" i="53"/>
  <c r="H19" i="53" s="1"/>
  <c r="G17" i="53"/>
  <c r="F17" i="53"/>
  <c r="D17" i="53"/>
  <c r="C17" i="53"/>
  <c r="E16" i="53"/>
  <c r="H16" i="53" s="1"/>
  <c r="E15" i="53"/>
  <c r="H15" i="53" s="1"/>
  <c r="E14" i="53"/>
  <c r="H14" i="53" s="1"/>
  <c r="E13" i="53"/>
  <c r="H13" i="53" s="1"/>
  <c r="G25" i="52"/>
  <c r="D25" i="52"/>
  <c r="C25" i="52"/>
  <c r="E25" i="52" s="1"/>
  <c r="E24" i="52"/>
  <c r="H24" i="52" s="1"/>
  <c r="E23" i="52"/>
  <c r="H23" i="52" s="1"/>
  <c r="E22" i="52"/>
  <c r="H22" i="52" s="1"/>
  <c r="E21" i="52"/>
  <c r="H21" i="52" s="1"/>
  <c r="E20" i="52"/>
  <c r="H20" i="52" s="1"/>
  <c r="E19" i="52"/>
  <c r="H19" i="52" s="1"/>
  <c r="G17" i="52"/>
  <c r="F17" i="52"/>
  <c r="D17" i="52"/>
  <c r="D26" i="52" s="1"/>
  <c r="C17" i="52"/>
  <c r="E16" i="52"/>
  <c r="H16" i="52" s="1"/>
  <c r="E15" i="52"/>
  <c r="H15" i="52" s="1"/>
  <c r="E14" i="52"/>
  <c r="H14" i="52" s="1"/>
  <c r="E13" i="52"/>
  <c r="H13" i="52" s="1"/>
  <c r="G25" i="51"/>
  <c r="D25" i="51"/>
  <c r="C25" i="51"/>
  <c r="E24" i="51"/>
  <c r="H24" i="51" s="1"/>
  <c r="E23" i="51"/>
  <c r="H23" i="51" s="1"/>
  <c r="E22" i="51"/>
  <c r="H22" i="51" s="1"/>
  <c r="E21" i="51"/>
  <c r="H21" i="51" s="1"/>
  <c r="E20" i="51"/>
  <c r="H20" i="51" s="1"/>
  <c r="E19" i="51"/>
  <c r="H19" i="51" s="1"/>
  <c r="G17" i="51"/>
  <c r="F17" i="51"/>
  <c r="D17" i="51"/>
  <c r="C17" i="51"/>
  <c r="C26" i="51" s="1"/>
  <c r="E16" i="51"/>
  <c r="H16" i="51" s="1"/>
  <c r="E15" i="51"/>
  <c r="H15" i="51" s="1"/>
  <c r="E14" i="51"/>
  <c r="H14" i="51" s="1"/>
  <c r="E13" i="51"/>
  <c r="H13" i="51" s="1"/>
  <c r="G25" i="50"/>
  <c r="D25" i="50"/>
  <c r="C25" i="50"/>
  <c r="E25" i="50" s="1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E19" i="50"/>
  <c r="H19" i="50" s="1"/>
  <c r="G17" i="50"/>
  <c r="G26" i="50" s="1"/>
  <c r="F17" i="50"/>
  <c r="D17" i="50"/>
  <c r="C17" i="50"/>
  <c r="E17" i="50" s="1"/>
  <c r="E16" i="50"/>
  <c r="H16" i="50" s="1"/>
  <c r="E15" i="50"/>
  <c r="H15" i="50" s="1"/>
  <c r="E14" i="50"/>
  <c r="H14" i="50" s="1"/>
  <c r="E13" i="50"/>
  <c r="H13" i="50" s="1"/>
  <c r="G25" i="49"/>
  <c r="D25" i="49"/>
  <c r="C25" i="49"/>
  <c r="E25" i="49" s="1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E19" i="49"/>
  <c r="H19" i="49" s="1"/>
  <c r="G17" i="49"/>
  <c r="G26" i="49" s="1"/>
  <c r="F17" i="49"/>
  <c r="D17" i="49"/>
  <c r="C17" i="49"/>
  <c r="E17" i="49" s="1"/>
  <c r="E16" i="49"/>
  <c r="H16" i="49" s="1"/>
  <c r="E15" i="49"/>
  <c r="H15" i="49" s="1"/>
  <c r="E14" i="49"/>
  <c r="H14" i="49" s="1"/>
  <c r="E13" i="49"/>
  <c r="H13" i="49" s="1"/>
  <c r="G25" i="47"/>
  <c r="D25" i="47"/>
  <c r="C25" i="47"/>
  <c r="E25" i="47" s="1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E19" i="47"/>
  <c r="H19" i="47" s="1"/>
  <c r="G17" i="47"/>
  <c r="F17" i="47"/>
  <c r="D17" i="47"/>
  <c r="C17" i="47"/>
  <c r="E17" i="47" s="1"/>
  <c r="E16" i="47"/>
  <c r="H16" i="47" s="1"/>
  <c r="E15" i="47"/>
  <c r="H15" i="47" s="1"/>
  <c r="E14" i="47"/>
  <c r="H14" i="47" s="1"/>
  <c r="E13" i="47"/>
  <c r="H13" i="47" s="1"/>
  <c r="G25" i="46"/>
  <c r="D25" i="46"/>
  <c r="C25" i="46"/>
  <c r="E25" i="46" s="1"/>
  <c r="E24" i="46"/>
  <c r="H24" i="46" s="1"/>
  <c r="E23" i="46"/>
  <c r="H23" i="46" s="1"/>
  <c r="E22" i="46"/>
  <c r="H22" i="46" s="1"/>
  <c r="E21" i="46"/>
  <c r="H21" i="46" s="1"/>
  <c r="E20" i="46"/>
  <c r="H20" i="46" s="1"/>
  <c r="E19" i="46"/>
  <c r="H19" i="46" s="1"/>
  <c r="G17" i="46"/>
  <c r="F17" i="46"/>
  <c r="D17" i="46"/>
  <c r="D26" i="46" s="1"/>
  <c r="C17" i="46"/>
  <c r="C26" i="46" s="1"/>
  <c r="E16" i="46"/>
  <c r="H16" i="46" s="1"/>
  <c r="E15" i="46"/>
  <c r="H15" i="46" s="1"/>
  <c r="E14" i="46"/>
  <c r="H14" i="46" s="1"/>
  <c r="E13" i="46"/>
  <c r="H13" i="46" s="1"/>
  <c r="G25" i="45"/>
  <c r="D25" i="45"/>
  <c r="C25" i="45"/>
  <c r="E25" i="45" s="1"/>
  <c r="H25" i="45" s="1"/>
  <c r="H24" i="45"/>
  <c r="H23" i="45"/>
  <c r="H22" i="45"/>
  <c r="H21" i="45"/>
  <c r="H20" i="45"/>
  <c r="H19" i="45"/>
  <c r="G17" i="45"/>
  <c r="G26" i="45" s="1"/>
  <c r="F17" i="45"/>
  <c r="D17" i="45"/>
  <c r="D26" i="45" s="1"/>
  <c r="C17" i="45"/>
  <c r="C26" i="45" s="1"/>
  <c r="G25" i="44"/>
  <c r="D25" i="44"/>
  <c r="C25" i="44"/>
  <c r="E25" i="44" s="1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E19" i="44"/>
  <c r="H19" i="44" s="1"/>
  <c r="G17" i="44"/>
  <c r="G26" i="44" s="1"/>
  <c r="F17" i="44"/>
  <c r="D17" i="44"/>
  <c r="C17" i="44"/>
  <c r="E16" i="44"/>
  <c r="H16" i="44" s="1"/>
  <c r="E15" i="44"/>
  <c r="H15" i="44" s="1"/>
  <c r="E14" i="44"/>
  <c r="H14" i="44" s="1"/>
  <c r="E13" i="44"/>
  <c r="H13" i="44" s="1"/>
  <c r="G25" i="43"/>
  <c r="D25" i="43"/>
  <c r="C25" i="43"/>
  <c r="E25" i="43" s="1"/>
  <c r="E24" i="43"/>
  <c r="H24" i="43" s="1"/>
  <c r="E23" i="43"/>
  <c r="H23" i="43" s="1"/>
  <c r="E22" i="43"/>
  <c r="H22" i="43" s="1"/>
  <c r="E21" i="43"/>
  <c r="H21" i="43" s="1"/>
  <c r="E20" i="43"/>
  <c r="H20" i="43" s="1"/>
  <c r="E19" i="43"/>
  <c r="H19" i="43" s="1"/>
  <c r="G17" i="43"/>
  <c r="F17" i="43"/>
  <c r="D17" i="43"/>
  <c r="C17" i="43"/>
  <c r="E16" i="43"/>
  <c r="H16" i="43" s="1"/>
  <c r="E15" i="43"/>
  <c r="H15" i="43" s="1"/>
  <c r="E14" i="43"/>
  <c r="H14" i="43" s="1"/>
  <c r="E13" i="43"/>
  <c r="H13" i="43" s="1"/>
  <c r="G25" i="42"/>
  <c r="D25" i="42"/>
  <c r="C25" i="42"/>
  <c r="E25" i="42" s="1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E19" i="42"/>
  <c r="H19" i="42" s="1"/>
  <c r="G17" i="42"/>
  <c r="F17" i="42"/>
  <c r="D17" i="42"/>
  <c r="C17" i="42"/>
  <c r="E16" i="42"/>
  <c r="H16" i="42" s="1"/>
  <c r="H15" i="42"/>
  <c r="E15" i="42"/>
  <c r="E14" i="42"/>
  <c r="H14" i="42" s="1"/>
  <c r="E13" i="42"/>
  <c r="H13" i="42" s="1"/>
  <c r="G25" i="41"/>
  <c r="D25" i="41"/>
  <c r="C25" i="41"/>
  <c r="E25" i="41" s="1"/>
  <c r="H25" i="41" s="1"/>
  <c r="E24" i="41"/>
  <c r="H24" i="41" s="1"/>
  <c r="E23" i="41"/>
  <c r="H23" i="41" s="1"/>
  <c r="E22" i="41"/>
  <c r="H22" i="41" s="1"/>
  <c r="E21" i="41"/>
  <c r="H21" i="41" s="1"/>
  <c r="E20" i="41"/>
  <c r="H20" i="41" s="1"/>
  <c r="E19" i="41"/>
  <c r="H19" i="41" s="1"/>
  <c r="G17" i="41"/>
  <c r="G26" i="41" s="1"/>
  <c r="F17" i="41"/>
  <c r="D17" i="41"/>
  <c r="D26" i="41" s="1"/>
  <c r="C17" i="41"/>
  <c r="E17" i="41" s="1"/>
  <c r="E16" i="41"/>
  <c r="H16" i="41" s="1"/>
  <c r="H15" i="41"/>
  <c r="E15" i="41"/>
  <c r="E14" i="41"/>
  <c r="H14" i="41" s="1"/>
  <c r="E13" i="41"/>
  <c r="H13" i="41" s="1"/>
  <c r="G25" i="40"/>
  <c r="D25" i="40"/>
  <c r="C25" i="40"/>
  <c r="H24" i="40"/>
  <c r="H23" i="40"/>
  <c r="H22" i="40"/>
  <c r="H21" i="40"/>
  <c r="H20" i="40"/>
  <c r="H19" i="40"/>
  <c r="G17" i="40"/>
  <c r="G26" i="40" s="1"/>
  <c r="F17" i="40"/>
  <c r="D17" i="40"/>
  <c r="C17" i="40"/>
  <c r="H16" i="40"/>
  <c r="H15" i="40"/>
  <c r="H14" i="40"/>
  <c r="H13" i="40"/>
  <c r="G25" i="39"/>
  <c r="D25" i="39"/>
  <c r="C25" i="39"/>
  <c r="E25" i="39" s="1"/>
  <c r="H25" i="39" s="1"/>
  <c r="H24" i="39"/>
  <c r="H23" i="39"/>
  <c r="H22" i="39"/>
  <c r="H21" i="39"/>
  <c r="H20" i="39"/>
  <c r="H19" i="39"/>
  <c r="G17" i="39"/>
  <c r="F17" i="39"/>
  <c r="D17" i="39"/>
  <c r="C17" i="39"/>
  <c r="E17" i="39" s="1"/>
  <c r="H16" i="39"/>
  <c r="H15" i="39"/>
  <c r="H14" i="39"/>
  <c r="H13" i="39"/>
  <c r="G25" i="38"/>
  <c r="D25" i="38"/>
  <c r="C25" i="38"/>
  <c r="E25" i="38" s="1"/>
  <c r="H25" i="38" s="1"/>
  <c r="H24" i="38"/>
  <c r="H23" i="38"/>
  <c r="H22" i="38"/>
  <c r="H21" i="38"/>
  <c r="H20" i="38"/>
  <c r="H19" i="38"/>
  <c r="G17" i="38"/>
  <c r="F17" i="38"/>
  <c r="D17" i="38"/>
  <c r="C17" i="38"/>
  <c r="H16" i="38"/>
  <c r="H15" i="38"/>
  <c r="H14" i="38"/>
  <c r="H13" i="38"/>
  <c r="G25" i="37"/>
  <c r="D25" i="37"/>
  <c r="C25" i="37"/>
  <c r="E25" i="37" s="1"/>
  <c r="E24" i="37"/>
  <c r="H24" i="37" s="1"/>
  <c r="E23" i="37"/>
  <c r="H23" i="37" s="1"/>
  <c r="E22" i="37"/>
  <c r="H22" i="37" s="1"/>
  <c r="E21" i="37"/>
  <c r="H21" i="37" s="1"/>
  <c r="E20" i="37"/>
  <c r="H20" i="37" s="1"/>
  <c r="E19" i="37"/>
  <c r="H19" i="37" s="1"/>
  <c r="G17" i="37"/>
  <c r="F17" i="37"/>
  <c r="D17" i="37"/>
  <c r="C17" i="37"/>
  <c r="C26" i="37" s="1"/>
  <c r="E16" i="37"/>
  <c r="H16" i="37" s="1"/>
  <c r="E15" i="37"/>
  <c r="H15" i="37" s="1"/>
  <c r="E14" i="37"/>
  <c r="H14" i="37" s="1"/>
  <c r="E13" i="37"/>
  <c r="H13" i="37" s="1"/>
  <c r="G25" i="36"/>
  <c r="D25" i="36"/>
  <c r="C25" i="36"/>
  <c r="E24" i="36"/>
  <c r="H24" i="36" s="1"/>
  <c r="E23" i="36"/>
  <c r="H23" i="36" s="1"/>
  <c r="E22" i="36"/>
  <c r="H22" i="36" s="1"/>
  <c r="E21" i="36"/>
  <c r="H21" i="36" s="1"/>
  <c r="E20" i="36"/>
  <c r="H20" i="36" s="1"/>
  <c r="E19" i="36"/>
  <c r="H19" i="36" s="1"/>
  <c r="G17" i="36"/>
  <c r="F17" i="36"/>
  <c r="D17" i="36"/>
  <c r="C17" i="36"/>
  <c r="C26" i="36" s="1"/>
  <c r="E16" i="36"/>
  <c r="H16" i="36" s="1"/>
  <c r="E15" i="36"/>
  <c r="H15" i="36" s="1"/>
  <c r="E14" i="36"/>
  <c r="H14" i="36" s="1"/>
  <c r="E13" i="36"/>
  <c r="H13" i="36" s="1"/>
  <c r="G25" i="35"/>
  <c r="D25" i="35"/>
  <c r="C25" i="35"/>
  <c r="E25" i="35" s="1"/>
  <c r="H24" i="35"/>
  <c r="H23" i="35"/>
  <c r="H22" i="35"/>
  <c r="H21" i="35"/>
  <c r="H20" i="35"/>
  <c r="H19" i="35"/>
  <c r="G17" i="35"/>
  <c r="F17" i="35"/>
  <c r="D17" i="35"/>
  <c r="D26" i="35" s="1"/>
  <c r="C17" i="35"/>
  <c r="C26" i="35" s="1"/>
  <c r="H16" i="35"/>
  <c r="H15" i="35"/>
  <c r="H14" i="35"/>
  <c r="H13" i="35"/>
  <c r="G25" i="34"/>
  <c r="D25" i="34"/>
  <c r="C25" i="34"/>
  <c r="E25" i="34" s="1"/>
  <c r="E24" i="34"/>
  <c r="H24" i="34" s="1"/>
  <c r="E23" i="34"/>
  <c r="H23" i="34" s="1"/>
  <c r="E22" i="34"/>
  <c r="H22" i="34" s="1"/>
  <c r="E21" i="34"/>
  <c r="H21" i="34" s="1"/>
  <c r="E20" i="34"/>
  <c r="H20" i="34" s="1"/>
  <c r="E19" i="34"/>
  <c r="H19" i="34" s="1"/>
  <c r="G17" i="34"/>
  <c r="F17" i="34"/>
  <c r="D17" i="34"/>
  <c r="C17" i="34"/>
  <c r="E16" i="34"/>
  <c r="H16" i="34" s="1"/>
  <c r="E15" i="34"/>
  <c r="H15" i="34" s="1"/>
  <c r="E14" i="34"/>
  <c r="H14" i="34" s="1"/>
  <c r="E13" i="34"/>
  <c r="H13" i="34" s="1"/>
  <c r="G25" i="33"/>
  <c r="D25" i="33"/>
  <c r="C25" i="33"/>
  <c r="E24" i="33"/>
  <c r="H24" i="33" s="1"/>
  <c r="E23" i="33"/>
  <c r="H23" i="33" s="1"/>
  <c r="E22" i="33"/>
  <c r="H22" i="33" s="1"/>
  <c r="E21" i="33"/>
  <c r="H21" i="33" s="1"/>
  <c r="E20" i="33"/>
  <c r="H20" i="33" s="1"/>
  <c r="E19" i="33"/>
  <c r="H19" i="33" s="1"/>
  <c r="G17" i="33"/>
  <c r="F17" i="33"/>
  <c r="D17" i="33"/>
  <c r="C17" i="33"/>
  <c r="E17" i="33" s="1"/>
  <c r="E16" i="33"/>
  <c r="H16" i="33" s="1"/>
  <c r="E15" i="33"/>
  <c r="H15" i="33" s="1"/>
  <c r="E14" i="33"/>
  <c r="H14" i="33" s="1"/>
  <c r="E13" i="33"/>
  <c r="H13" i="33" s="1"/>
  <c r="G25" i="31"/>
  <c r="D25" i="31"/>
  <c r="C25" i="31"/>
  <c r="E25" i="31" s="1"/>
  <c r="E24" i="31"/>
  <c r="H24" i="31" s="1"/>
  <c r="E23" i="31"/>
  <c r="H23" i="31" s="1"/>
  <c r="E22" i="31"/>
  <c r="H22" i="31" s="1"/>
  <c r="E21" i="31"/>
  <c r="H21" i="31" s="1"/>
  <c r="E20" i="31"/>
  <c r="H20" i="31" s="1"/>
  <c r="E19" i="31"/>
  <c r="H19" i="31" s="1"/>
  <c r="G17" i="31"/>
  <c r="F17" i="31"/>
  <c r="D17" i="31"/>
  <c r="C17" i="31"/>
  <c r="E16" i="31"/>
  <c r="H16" i="31" s="1"/>
  <c r="E15" i="31"/>
  <c r="H15" i="31" s="1"/>
  <c r="E14" i="31"/>
  <c r="H14" i="31" s="1"/>
  <c r="E13" i="31"/>
  <c r="H13" i="31" s="1"/>
  <c r="H25" i="40" l="1"/>
  <c r="E25" i="54"/>
  <c r="H25" i="54" s="1"/>
  <c r="D26" i="54"/>
  <c r="G26" i="54"/>
  <c r="C26" i="54"/>
  <c r="D26" i="40"/>
  <c r="C26" i="40"/>
  <c r="D26" i="39"/>
  <c r="G26" i="39"/>
  <c r="G26" i="35"/>
  <c r="H25" i="35"/>
  <c r="G26" i="38"/>
  <c r="C26" i="38"/>
  <c r="D26" i="38"/>
  <c r="G26" i="47"/>
  <c r="D26" i="47"/>
  <c r="G26" i="43"/>
  <c r="H25" i="43"/>
  <c r="C26" i="43"/>
  <c r="D26" i="43"/>
  <c r="G26" i="53"/>
  <c r="C26" i="53"/>
  <c r="D26" i="53"/>
  <c r="D26" i="50"/>
  <c r="D26" i="44"/>
  <c r="C26" i="44"/>
  <c r="G26" i="42"/>
  <c r="C26" i="42"/>
  <c r="D26" i="42"/>
  <c r="H25" i="56"/>
  <c r="C26" i="56"/>
  <c r="D26" i="56"/>
  <c r="G26" i="55"/>
  <c r="C26" i="55"/>
  <c r="D26" i="55"/>
  <c r="G26" i="57"/>
  <c r="C26" i="57"/>
  <c r="D26" i="57"/>
  <c r="G26" i="46"/>
  <c r="H25" i="46"/>
  <c r="E18" i="8"/>
  <c r="H18" i="8" s="1"/>
  <c r="H25" i="37"/>
  <c r="G26" i="37"/>
  <c r="D26" i="37"/>
  <c r="G26" i="34"/>
  <c r="H25" i="34"/>
  <c r="D26" i="34"/>
  <c r="C26" i="34"/>
  <c r="H25" i="52"/>
  <c r="G26" i="52"/>
  <c r="C26" i="52"/>
  <c r="G26" i="51"/>
  <c r="D26" i="51"/>
  <c r="E25" i="51"/>
  <c r="H25" i="51" s="1"/>
  <c r="D26" i="49"/>
  <c r="G26" i="36"/>
  <c r="D26" i="36"/>
  <c r="E25" i="36"/>
  <c r="H25" i="36" s="1"/>
  <c r="E25" i="33"/>
  <c r="H25" i="33" s="1"/>
  <c r="G26" i="33"/>
  <c r="D26" i="33"/>
  <c r="G26" i="31"/>
  <c r="D26" i="31"/>
  <c r="C26" i="31"/>
  <c r="E17" i="57"/>
  <c r="E17" i="56"/>
  <c r="E17" i="55"/>
  <c r="E17" i="54"/>
  <c r="E17" i="53"/>
  <c r="E17" i="52"/>
  <c r="E17" i="51"/>
  <c r="H17" i="50"/>
  <c r="H26" i="50" s="1"/>
  <c r="E26" i="50"/>
  <c r="C26" i="50"/>
  <c r="H17" i="49"/>
  <c r="H26" i="49" s="1"/>
  <c r="E26" i="49"/>
  <c r="C26" i="49"/>
  <c r="H17" i="47"/>
  <c r="H26" i="47" s="1"/>
  <c r="E26" i="47"/>
  <c r="C26" i="47"/>
  <c r="E17" i="46"/>
  <c r="E17" i="45"/>
  <c r="E17" i="44"/>
  <c r="E17" i="43"/>
  <c r="E17" i="42"/>
  <c r="E26" i="41"/>
  <c r="H17" i="41"/>
  <c r="H26" i="41" s="1"/>
  <c r="C26" i="41"/>
  <c r="E17" i="40"/>
  <c r="E26" i="39"/>
  <c r="H17" i="39"/>
  <c r="H26" i="39" s="1"/>
  <c r="C26" i="39"/>
  <c r="E17" i="38"/>
  <c r="E17" i="37"/>
  <c r="E17" i="36"/>
  <c r="E17" i="35"/>
  <c r="E17" i="34"/>
  <c r="H17" i="33"/>
  <c r="C26" i="33"/>
  <c r="H25" i="31"/>
  <c r="E17" i="31"/>
  <c r="H26" i="33" l="1"/>
  <c r="E26" i="33"/>
  <c r="H17" i="57"/>
  <c r="H26" i="57" s="1"/>
  <c r="E26" i="57"/>
  <c r="H17" i="56"/>
  <c r="H26" i="56" s="1"/>
  <c r="E26" i="56"/>
  <c r="E26" i="55"/>
  <c r="H17" i="55"/>
  <c r="H26" i="55" s="1"/>
  <c r="H17" i="54"/>
  <c r="H26" i="54" s="1"/>
  <c r="E26" i="54"/>
  <c r="H17" i="53"/>
  <c r="H26" i="53" s="1"/>
  <c r="E26" i="53"/>
  <c r="E26" i="52"/>
  <c r="H17" i="52"/>
  <c r="H26" i="52" s="1"/>
  <c r="E26" i="51"/>
  <c r="H17" i="51"/>
  <c r="H26" i="51" s="1"/>
  <c r="E26" i="46"/>
  <c r="H17" i="46"/>
  <c r="H26" i="46" s="1"/>
  <c r="E26" i="45"/>
  <c r="H17" i="45"/>
  <c r="H26" i="45" s="1"/>
  <c r="H17" i="44"/>
  <c r="H26" i="44" s="1"/>
  <c r="E26" i="44"/>
  <c r="E26" i="43"/>
  <c r="H17" i="43"/>
  <c r="H26" i="43" s="1"/>
  <c r="H17" i="42"/>
  <c r="H26" i="42" s="1"/>
  <c r="E26" i="42"/>
  <c r="E26" i="40"/>
  <c r="H17" i="40"/>
  <c r="H26" i="40" s="1"/>
  <c r="E26" i="38"/>
  <c r="H17" i="38"/>
  <c r="H26" i="38" s="1"/>
  <c r="E26" i="37"/>
  <c r="H17" i="37"/>
  <c r="H26" i="37" s="1"/>
  <c r="E26" i="36"/>
  <c r="H17" i="36"/>
  <c r="H26" i="36" s="1"/>
  <c r="H17" i="35"/>
  <c r="H26" i="35" s="1"/>
  <c r="E26" i="35"/>
  <c r="E26" i="34"/>
  <c r="H17" i="34"/>
  <c r="H26" i="34" s="1"/>
  <c r="E26" i="31"/>
  <c r="H17" i="31"/>
  <c r="H26" i="31" s="1"/>
  <c r="G26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27" i="8"/>
  <c r="F27" i="8"/>
  <c r="H16" i="8"/>
  <c r="H15" i="8"/>
  <c r="H14" i="8"/>
  <c r="C26" i="8"/>
  <c r="E26" i="8" l="1"/>
  <c r="H26" i="8" s="1"/>
  <c r="D27" i="8"/>
  <c r="C27" i="8"/>
  <c r="E27" i="8" l="1"/>
  <c r="H27" i="8"/>
</calcChain>
</file>

<file path=xl/sharedStrings.xml><?xml version="1.0" encoding="utf-8"?>
<sst xmlns="http://schemas.openxmlformats.org/spreadsheetml/2006/main" count="936" uniqueCount="66">
  <si>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</si>
  <si>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</si>
  <si>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</si>
  <si>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</si>
  <si>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</si>
  <si>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</si>
  <si>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</si>
  <si>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</si>
  <si>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</si>
  <si>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</si>
  <si>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</si>
  <si>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</si>
  <si>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</si>
  <si>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</si>
  <si>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</si>
  <si>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</si>
  <si>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</si>
  <si>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</si>
  <si>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</si>
  <si>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</si>
  <si>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</si>
  <si>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</si>
  <si>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</si>
  <si>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</si>
  <si>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</si>
  <si>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</si>
  <si>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</si>
  <si>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</si>
  <si>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</si>
  <si>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</si>
  <si>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Consolidado da Justiça do Trabalho</t>
  </si>
  <si>
    <t>FC-03</t>
  </si>
  <si>
    <t>CARGOS EM COMISSÃO</t>
  </si>
  <si>
    <t>FUNÇÕES DE CONFIANÇA</t>
  </si>
  <si>
    <t xml:space="preserve">TRIBUNAL REGIONAL DO TRABALHO DA </t>
  </si>
  <si>
    <t>Cargos em comissão</t>
  </si>
  <si>
    <t>Funções de Confiança</t>
  </si>
  <si>
    <t xml:space="preserve">FC-03 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</si>
  <si>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</si>
  <si>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</si>
  <si>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</si>
  <si>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</si>
  <si>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</si>
  <si>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</si>
  <si>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</si>
  <si>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</si>
  <si>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</si>
  <si>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</si>
  <si>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</si>
  <si>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</si>
  <si>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</si>
  <si>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</si>
  <si>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</si>
  <si>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</si>
  <si>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</si>
  <si>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</si>
  <si>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</si>
  <si>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</si>
  <si>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</si>
  <si>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</si>
  <si>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</si>
  <si>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</si>
  <si>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</si>
  <si>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</si>
  <si>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31/12/2025</t>
  </si>
  <si>
    <t>Secretaria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</si>
</sst>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[$-416]General"/>
    <numFmt numFmtId="192" formatCode="[$-416]0.00"/>
    <numFmt numFmtId="193" formatCode="[$-416]#,##0"/>
    <numFmt numFmtId="194" formatCode="[$-416]#,##0.00"/>
    <numFmt numFmtId="195" formatCode="#,##0.00&quot; &quot;;&quot; (&quot;#,##0.00&quot;)&quot;;&quot;-&quot;#&quot; &quot;;@&quot; &quot;"/>
    <numFmt numFmtId="196" formatCode="&quot;$&quot;0&quot; &quot;;&quot;($&quot;0&quot;)&quot;"/>
    <numFmt numFmtId="197" formatCode="[$€-416]#,##0.00&quot; &quot;;[$€-416]&quot;(&quot;#,##0.00&quot;)&quot;;[$€-416]&quot;-&quot;#&quot; &quot;"/>
    <numFmt numFmtId="198" formatCode="[$-416]0%"/>
    <numFmt numFmtId="199" formatCode="[$-416]0&quot; &quot;;[Red][$-416]&quot;(&quot;0&quot;)&quot;"/>
    <numFmt numFmtId="200" formatCode="#,##0.00&quot; &quot;;&quot;-&quot;#,##0.00&quot; &quot;;&quot;-&quot;#&quot; &quot;;@&quot; &quot;"/>
    <numFmt numFmtId="201" formatCode="#,##0_);[Red]\(#,##0\)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11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9"/>
      <color theme="1"/>
      <name val="Arial"/>
    </font>
    <font>
      <u/>
      <sz val="11"/>
      <color rgb="FF0000EE"/>
      <name val="Arial"/>
      <family val="2"/>
    </font>
    <font>
      <b/>
      <i/>
      <u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  <font>
      <sz val="10"/>
      <color theme="1"/>
      <name val="Arial"/>
    </font>
    <font>
      <sz val="10"/>
      <color rgb="FF000000"/>
      <name val="Calibri"/>
      <scheme val="minor"/>
    </font>
  </fonts>
  <fills count="9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</fills>
  <borders count="21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3">
    <xf numFmtId="0" fontId="0" fillId="0" borderId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2" borderId="0" applyNumberFormat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76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6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76" fillId="5" borderId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5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76" fillId="9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76" fillId="10" borderId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76" fillId="11" borderId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76" fillId="5" borderId="0"/>
    <xf numFmtId="0" fontId="59" fillId="5" borderId="0" applyNumberFormat="0" applyBorder="0" applyAlignment="0" applyProtection="0"/>
    <xf numFmtId="0" fontId="59" fillId="5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76" fillId="9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76" fillId="12" borderId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77" fillId="13" borderId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77" fillId="10" borderId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77" fillId="11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77" fillId="14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77" fillId="15" borderId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77" fillId="16" borderId="0"/>
    <xf numFmtId="0" fontId="60" fillId="16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164" fontId="78" fillId="0" borderId="1"/>
    <xf numFmtId="0" fontId="66" fillId="3" borderId="0" applyNumberFormat="0" applyBorder="0" applyAlignment="0" applyProtection="0"/>
    <xf numFmtId="164" fontId="79" fillId="0" borderId="0">
      <alignment vertical="top"/>
    </xf>
    <xf numFmtId="164" fontId="80" fillId="0" borderId="0">
      <alignment horizontal="right"/>
    </xf>
    <xf numFmtId="164" fontId="80" fillId="0" borderId="0">
      <alignment horizontal="left"/>
    </xf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0" fontId="81" fillId="4" borderId="0"/>
    <xf numFmtId="0" fontId="61" fillId="4" borderId="0" applyNumberFormat="0" applyBorder="0" applyAlignment="0" applyProtection="0"/>
    <xf numFmtId="0" fontId="61" fillId="4" borderId="0" applyNumberFormat="0" applyBorder="0" applyAlignment="0" applyProtection="0"/>
    <xf numFmtId="2" fontId="84" fillId="0" borderId="0">
      <protection locked="0"/>
    </xf>
    <xf numFmtId="2" fontId="85" fillId="0" borderId="0">
      <protection locked="0"/>
    </xf>
    <xf numFmtId="0" fontId="82" fillId="0" borderId="0"/>
    <xf numFmtId="0" fontId="83" fillId="0" borderId="0"/>
    <xf numFmtId="0" fontId="62" fillId="8" borderId="2" applyNumberFormat="0" applyAlignment="0" applyProtection="0"/>
    <xf numFmtId="0" fontId="62" fillId="8" borderId="2" applyNumberFormat="0" applyAlignment="0" applyProtection="0"/>
    <xf numFmtId="0" fontId="62" fillId="8" borderId="2" applyNumberFormat="0" applyAlignment="0" applyProtection="0"/>
    <xf numFmtId="0" fontId="87" fillId="8" borderId="2"/>
    <xf numFmtId="0" fontId="62" fillId="8" borderId="2" applyNumberFormat="0" applyAlignment="0" applyProtection="0"/>
    <xf numFmtId="0" fontId="62" fillId="8" borderId="2" applyNumberFormat="0" applyAlignment="0" applyProtection="0"/>
    <xf numFmtId="0" fontId="86" fillId="0" borderId="0">
      <alignment vertical="center"/>
    </xf>
    <xf numFmtId="0" fontId="63" fillId="21" borderId="3" applyNumberFormat="0" applyAlignment="0" applyProtection="0"/>
    <xf numFmtId="0" fontId="63" fillId="21" borderId="3" applyNumberFormat="0" applyAlignment="0" applyProtection="0"/>
    <xf numFmtId="0" fontId="88" fillId="21" borderId="3"/>
    <xf numFmtId="0" fontId="63" fillId="21" borderId="3" applyNumberFormat="0" applyAlignment="0" applyProtection="0"/>
    <xf numFmtId="0" fontId="63" fillId="21" borderId="3" applyNumberFormat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89" fillId="0" borderId="4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3" fillId="21" borderId="3" applyNumberFormat="0" applyAlignment="0" applyProtection="0"/>
    <xf numFmtId="4" fontId="76" fillId="0" borderId="0"/>
    <xf numFmtId="166" fontId="76" fillId="0" borderId="0"/>
    <xf numFmtId="165" fontId="58" fillId="0" borderId="0" applyBorder="0" applyAlignment="0" applyProtection="0"/>
    <xf numFmtId="165" fontId="58" fillId="0" borderId="0" applyBorder="0" applyAlignment="0" applyProtection="0"/>
    <xf numFmtId="40" fontId="76" fillId="0" borderId="0"/>
    <xf numFmtId="3" fontId="76" fillId="0" borderId="0"/>
    <xf numFmtId="0" fontId="76" fillId="0" borderId="0"/>
    <xf numFmtId="0" fontId="76" fillId="0" borderId="0"/>
    <xf numFmtId="167" fontId="76" fillId="0" borderId="0"/>
    <xf numFmtId="0" fontId="76" fillId="0" borderId="0"/>
    <xf numFmtId="0" fontId="76" fillId="0" borderId="0"/>
    <xf numFmtId="168" fontId="76" fillId="0" borderId="0"/>
    <xf numFmtId="169" fontId="76" fillId="0" borderId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77" fillId="17" borderId="0"/>
    <xf numFmtId="0" fontId="60" fillId="17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77" fillId="18" borderId="0"/>
    <xf numFmtId="0" fontId="60" fillId="18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9" borderId="0" applyNumberFormat="0" applyBorder="0" applyAlignment="0" applyProtection="0"/>
    <xf numFmtId="0" fontId="77" fillId="19" borderId="0"/>
    <xf numFmtId="0" fontId="60" fillId="19" borderId="0" applyNumberFormat="0" applyBorder="0" applyAlignment="0" applyProtection="0"/>
    <xf numFmtId="0" fontId="60" fillId="19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77" fillId="14" borderId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77" fillId="15" borderId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77" fillId="20" borderId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7" borderId="2" applyNumberFormat="0" applyAlignment="0" applyProtection="0"/>
    <xf numFmtId="0" fontId="65" fillId="8" borderId="2" applyNumberFormat="0" applyAlignment="0" applyProtection="0"/>
    <xf numFmtId="170" fontId="58" fillId="0" borderId="0" applyFill="0" applyBorder="0" applyAlignment="0" applyProtection="0"/>
    <xf numFmtId="0" fontId="58" fillId="0" borderId="0" applyFill="0" applyBorder="0" applyAlignment="0" applyProtection="0"/>
    <xf numFmtId="170" fontId="58" fillId="0" borderId="0" applyFill="0" applyBorder="0" applyAlignment="0" applyProtection="0"/>
    <xf numFmtId="0" fontId="70" fillId="0" borderId="0" applyNumberFormat="0" applyFill="0" applyBorder="0" applyAlignment="0" applyProtection="0"/>
    <xf numFmtId="0" fontId="90" fillId="0" borderId="5">
      <alignment horizontal="center"/>
    </xf>
    <xf numFmtId="2" fontId="76" fillId="0" borderId="0"/>
    <xf numFmtId="2" fontId="76" fillId="0" borderId="0"/>
    <xf numFmtId="0" fontId="91" fillId="0" borderId="0">
      <alignment horizontal="left"/>
    </xf>
    <xf numFmtId="0" fontId="61" fillId="4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4" fillId="0" borderId="8" applyNumberFormat="0" applyFill="0" applyAlignment="0" applyProtection="0"/>
    <xf numFmtId="0" fontId="74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92" fillId="3" borderId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93" fillId="0" borderId="0"/>
    <xf numFmtId="0" fontId="65" fillId="7" borderId="2" applyNumberFormat="0" applyAlignment="0" applyProtection="0"/>
    <xf numFmtId="0" fontId="90" fillId="0" borderId="9">
      <alignment horizontal="center"/>
    </xf>
    <xf numFmtId="0" fontId="94" fillId="0" borderId="10">
      <alignment horizontal="center"/>
    </xf>
    <xf numFmtId="171" fontId="76" fillId="0" borderId="0"/>
    <xf numFmtId="0" fontId="64" fillId="0" borderId="4" applyNumberFormat="0" applyFill="0" applyAlignment="0" applyProtection="0"/>
    <xf numFmtId="165" fontId="76" fillId="0" borderId="0"/>
    <xf numFmtId="172" fontId="58" fillId="0" borderId="0" applyFill="0" applyBorder="0" applyAlignment="0" applyProtection="0"/>
    <xf numFmtId="167" fontId="76" fillId="0" borderId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95" fillId="22" borderId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10" fillId="0" borderId="0"/>
    <xf numFmtId="0" fontId="58" fillId="0" borderId="0"/>
    <xf numFmtId="0" fontId="58" fillId="0" borderId="0"/>
    <xf numFmtId="0" fontId="9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76" fillId="0" borderId="0"/>
    <xf numFmtId="0" fontId="58" fillId="0" borderId="0"/>
    <xf numFmtId="0" fontId="58" fillId="0" borderId="0"/>
    <xf numFmtId="0" fontId="96" fillId="0" borderId="0"/>
    <xf numFmtId="0" fontId="96" fillId="0" borderId="0"/>
    <xf numFmtId="0" fontId="58" fillId="0" borderId="0"/>
    <xf numFmtId="0" fontId="58" fillId="0" borderId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58" fillId="23" borderId="11" applyNumberFormat="0" applyAlignment="0" applyProtection="0"/>
    <xf numFmtId="0" fontId="68" fillId="8" borderId="12" applyNumberFormat="0" applyAlignment="0" applyProtection="0"/>
    <xf numFmtId="10" fontId="76" fillId="0" borderId="0"/>
    <xf numFmtId="173" fontId="84" fillId="0" borderId="0">
      <protection locked="0"/>
    </xf>
    <xf numFmtId="174" fontId="84" fillId="0" borderId="0">
      <protection locked="0"/>
    </xf>
    <xf numFmtId="9" fontId="58" fillId="0" borderId="0" applyFill="0" applyBorder="0" applyAlignment="0" applyProtection="0"/>
    <xf numFmtId="9" fontId="110" fillId="0" borderId="0" applyFont="0" applyFill="0" applyBorder="0" applyAlignment="0" applyProtection="0"/>
    <xf numFmtId="9" fontId="76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76" fillId="0" borderId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80" fillId="0" borderId="0"/>
    <xf numFmtId="0" fontId="68" fillId="8" borderId="12" applyNumberFormat="0" applyAlignment="0" applyProtection="0"/>
    <xf numFmtId="0" fontId="68" fillId="8" borderId="12" applyNumberFormat="0" applyAlignment="0" applyProtection="0"/>
    <xf numFmtId="0" fontId="97" fillId="8" borderId="12"/>
    <xf numFmtId="0" fontId="68" fillId="8" borderId="12" applyNumberFormat="0" applyAlignment="0" applyProtection="0"/>
    <xf numFmtId="0" fontId="68" fillId="8" borderId="12" applyNumberFormat="0" applyAlignment="0" applyProtection="0"/>
    <xf numFmtId="38" fontId="76" fillId="0" borderId="0"/>
    <xf numFmtId="38" fontId="98" fillId="0" borderId="13"/>
    <xf numFmtId="175" fontId="96" fillId="0" borderId="0">
      <protection locked="0"/>
    </xf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76" fillId="0" borderId="0"/>
    <xf numFmtId="176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165" fontId="96" fillId="0" borderId="0"/>
    <xf numFmtId="165" fontId="58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9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7" fontId="76" fillId="0" borderId="0"/>
    <xf numFmtId="178" fontId="76" fillId="0" borderId="0"/>
    <xf numFmtId="0" fontId="71" fillId="0" borderId="0" applyNumberFormat="0" applyFill="0" applyBorder="0" applyAlignment="0" applyProtection="0"/>
    <xf numFmtId="0" fontId="101" fillId="0" borderId="14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105" fillId="0" borderId="6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10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107" fillId="0" borderId="7"/>
    <xf numFmtId="0" fontId="73" fillId="0" borderId="7" applyNumberFormat="0" applyFill="0" applyAlignment="0" applyProtection="0"/>
    <xf numFmtId="0" fontId="73" fillId="0" borderId="7" applyNumberFormat="0" applyFill="0" applyAlignment="0" applyProtection="0"/>
    <xf numFmtId="0" fontId="74" fillId="0" borderId="8" applyNumberFormat="0" applyFill="0" applyAlignment="0" applyProtection="0"/>
    <xf numFmtId="0" fontId="74" fillId="0" borderId="8" applyNumberFormat="0" applyFill="0" applyAlignment="0" applyProtection="0"/>
    <xf numFmtId="0" fontId="108" fillId="0" borderId="8"/>
    <xf numFmtId="0" fontId="74" fillId="0" borderId="8" applyNumberFormat="0" applyFill="0" applyAlignment="0" applyProtection="0"/>
    <xf numFmtId="0" fontId="74" fillId="0" borderId="8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8" fillId="0" borderId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9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03" fillId="0" borderId="15"/>
    <xf numFmtId="2" fontId="102" fillId="0" borderId="0">
      <protection locked="0"/>
    </xf>
    <xf numFmtId="2" fontId="102" fillId="0" borderId="0">
      <protection locked="0"/>
    </xf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104" fillId="0" borderId="16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174" fontId="84" fillId="0" borderId="0">
      <protection locked="0"/>
    </xf>
    <xf numFmtId="179" fontId="84" fillId="0" borderId="0">
      <protection locked="0"/>
    </xf>
    <xf numFmtId="0" fontId="96" fillId="0" borderId="0"/>
    <xf numFmtId="43" fontId="110" fillId="0" borderId="0" applyFont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3" fontId="76" fillId="0" borderId="0"/>
    <xf numFmtId="0" fontId="69" fillId="0" borderId="0" applyNumberFormat="0" applyFill="0" applyBorder="0" applyAlignment="0" applyProtection="0"/>
    <xf numFmtId="0" fontId="116" fillId="0" borderId="0"/>
    <xf numFmtId="0" fontId="117" fillId="30" borderId="0"/>
    <xf numFmtId="0" fontId="117" fillId="31" borderId="0"/>
    <xf numFmtId="0" fontId="117" fillId="32" borderId="0"/>
    <xf numFmtId="0" fontId="117" fillId="33" borderId="0"/>
    <xf numFmtId="0" fontId="117" fillId="34" borderId="0"/>
    <xf numFmtId="0" fontId="117" fillId="35" borderId="0"/>
    <xf numFmtId="0" fontId="117" fillId="30" borderId="0"/>
    <xf numFmtId="0" fontId="117" fillId="30" borderId="0"/>
    <xf numFmtId="0" fontId="117" fillId="30" borderId="0"/>
    <xf numFmtId="0" fontId="117" fillId="30" borderId="0"/>
    <xf numFmtId="0" fontId="117" fillId="31" borderId="0"/>
    <xf numFmtId="0" fontId="117" fillId="31" borderId="0"/>
    <xf numFmtId="0" fontId="117" fillId="31" borderId="0"/>
    <xf numFmtId="0" fontId="117" fillId="31" borderId="0"/>
    <xf numFmtId="0" fontId="117" fillId="32" borderId="0"/>
    <xf numFmtId="0" fontId="117" fillId="32" borderId="0"/>
    <xf numFmtId="0" fontId="117" fillId="32" borderId="0"/>
    <xf numFmtId="0" fontId="117" fillId="32" borderId="0"/>
    <xf numFmtId="0" fontId="117" fillId="33" borderId="0"/>
    <xf numFmtId="0" fontId="117" fillId="33" borderId="0"/>
    <xf numFmtId="0" fontId="117" fillId="33" borderId="0"/>
    <xf numFmtId="0" fontId="117" fillId="33" borderId="0"/>
    <xf numFmtId="0" fontId="117" fillId="34" borderId="0"/>
    <xf numFmtId="0" fontId="117" fillId="34" borderId="0"/>
    <xf numFmtId="0" fontId="117" fillId="34" borderId="0"/>
    <xf numFmtId="0" fontId="117" fillId="34" borderId="0"/>
    <xf numFmtId="0" fontId="117" fillId="35" borderId="0"/>
    <xf numFmtId="0" fontId="117" fillId="35" borderId="0"/>
    <xf numFmtId="0" fontId="117" fillId="35" borderId="0"/>
    <xf numFmtId="0" fontId="117" fillId="36" borderId="0"/>
    <xf numFmtId="0" fontId="117" fillId="37" borderId="0"/>
    <xf numFmtId="0" fontId="117" fillId="38" borderId="0"/>
    <xf numFmtId="0" fontId="117" fillId="39" borderId="0"/>
    <xf numFmtId="0" fontId="117" fillId="33" borderId="0"/>
    <xf numFmtId="0" fontId="117" fillId="37" borderId="0"/>
    <xf numFmtId="0" fontId="117" fillId="40" borderId="0"/>
    <xf numFmtId="0" fontId="117" fillId="37" borderId="0"/>
    <xf numFmtId="0" fontId="117" fillId="37" borderId="0"/>
    <xf numFmtId="0" fontId="117" fillId="37" borderId="0"/>
    <xf numFmtId="0" fontId="117" fillId="37" borderId="0"/>
    <xf numFmtId="0" fontId="117" fillId="38" borderId="0"/>
    <xf numFmtId="0" fontId="117" fillId="38" borderId="0"/>
    <xf numFmtId="0" fontId="117" fillId="38" borderId="0"/>
    <xf numFmtId="0" fontId="117" fillId="38" borderId="0"/>
    <xf numFmtId="0" fontId="117" fillId="39" borderId="0"/>
    <xf numFmtId="0" fontId="117" fillId="39" borderId="0"/>
    <xf numFmtId="0" fontId="117" fillId="39" borderId="0"/>
    <xf numFmtId="0" fontId="117" fillId="39" borderId="0"/>
    <xf numFmtId="0" fontId="117" fillId="33" borderId="0"/>
    <xf numFmtId="0" fontId="117" fillId="33" borderId="0"/>
    <xf numFmtId="0" fontId="117" fillId="33" borderId="0"/>
    <xf numFmtId="0" fontId="117" fillId="33" borderId="0"/>
    <xf numFmtId="0" fontId="117" fillId="37" borderId="0"/>
    <xf numFmtId="0" fontId="117" fillId="37" borderId="0"/>
    <xf numFmtId="0" fontId="117" fillId="37" borderId="0"/>
    <xf numFmtId="0" fontId="117" fillId="37" borderId="0"/>
    <xf numFmtId="0" fontId="117" fillId="40" borderId="0"/>
    <xf numFmtId="0" fontId="117" fillId="40" borderId="0"/>
    <xf numFmtId="0" fontId="117" fillId="40" borderId="0"/>
    <xf numFmtId="0" fontId="117" fillId="40" borderId="0"/>
    <xf numFmtId="0" fontId="118" fillId="41" borderId="0"/>
    <xf numFmtId="0" fontId="118" fillId="38" borderId="0"/>
    <xf numFmtId="0" fontId="118" fillId="39" borderId="0"/>
    <xf numFmtId="0" fontId="118" fillId="42" borderId="0"/>
    <xf numFmtId="0" fontId="118" fillId="43" borderId="0"/>
    <xf numFmtId="0" fontId="118" fillId="44" borderId="0"/>
    <xf numFmtId="0" fontId="118" fillId="41" borderId="0"/>
    <xf numFmtId="0" fontId="118" fillId="41" borderId="0"/>
    <xf numFmtId="0" fontId="118" fillId="41" borderId="0"/>
    <xf numFmtId="0" fontId="118" fillId="41" borderId="0"/>
    <xf numFmtId="0" fontId="118" fillId="38" borderId="0"/>
    <xf numFmtId="0" fontId="118" fillId="38" borderId="0"/>
    <xf numFmtId="0" fontId="118" fillId="38" borderId="0"/>
    <xf numFmtId="0" fontId="118" fillId="38" borderId="0"/>
    <xf numFmtId="0" fontId="118" fillId="39" borderId="0"/>
    <xf numFmtId="0" fontId="118" fillId="39" borderId="0"/>
    <xf numFmtId="0" fontId="118" fillId="39" borderId="0"/>
    <xf numFmtId="0" fontId="118" fillId="39" borderId="0"/>
    <xf numFmtId="0" fontId="118" fillId="42" borderId="0"/>
    <xf numFmtId="0" fontId="118" fillId="42" borderId="0"/>
    <xf numFmtId="0" fontId="118" fillId="42" borderId="0"/>
    <xf numFmtId="0" fontId="118" fillId="42" borderId="0"/>
    <xf numFmtId="0" fontId="118" fillId="43" borderId="0"/>
    <xf numFmtId="0" fontId="118" fillId="43" borderId="0"/>
    <xf numFmtId="0" fontId="118" fillId="43" borderId="0"/>
    <xf numFmtId="0" fontId="118" fillId="43" borderId="0"/>
    <xf numFmtId="0" fontId="118" fillId="44" borderId="0"/>
    <xf numFmtId="0" fontId="118" fillId="44" borderId="0"/>
    <xf numFmtId="0" fontId="118" fillId="44" borderId="0"/>
    <xf numFmtId="0" fontId="118" fillId="44" borderId="0"/>
    <xf numFmtId="0" fontId="118" fillId="45" borderId="0"/>
    <xf numFmtId="0" fontId="118" fillId="46" borderId="0"/>
    <xf numFmtId="0" fontId="118" fillId="47" borderId="0"/>
    <xf numFmtId="0" fontId="118" fillId="42" borderId="0"/>
    <xf numFmtId="0" fontId="118" fillId="43" borderId="0"/>
    <xf numFmtId="0" fontId="118" fillId="48" borderId="0"/>
    <xf numFmtId="180" fontId="119" fillId="0" borderId="25"/>
    <xf numFmtId="0" fontId="120" fillId="31" borderId="0"/>
    <xf numFmtId="180" fontId="121" fillId="0" borderId="0">
      <alignment vertical="top"/>
    </xf>
    <xf numFmtId="180" fontId="122" fillId="0" borderId="0">
      <alignment horizontal="right"/>
    </xf>
    <xf numFmtId="180" fontId="122" fillId="0" borderId="0">
      <alignment horizontal="left"/>
    </xf>
    <xf numFmtId="0" fontId="123" fillId="32" borderId="0"/>
    <xf numFmtId="0" fontId="123" fillId="32" borderId="0"/>
    <xf numFmtId="0" fontId="123" fillId="32" borderId="0"/>
    <xf numFmtId="0" fontId="123" fillId="32" borderId="0"/>
    <xf numFmtId="2" fontId="124" fillId="0" borderId="0">
      <protection locked="0"/>
    </xf>
    <xf numFmtId="2" fontId="125" fillId="0" borderId="0">
      <protection locked="0"/>
    </xf>
    <xf numFmtId="0" fontId="126" fillId="0" borderId="0"/>
    <xf numFmtId="0" fontId="127" fillId="0" borderId="0"/>
    <xf numFmtId="0" fontId="128" fillId="36" borderId="26"/>
    <xf numFmtId="0" fontId="128" fillId="36" borderId="26"/>
    <xf numFmtId="0" fontId="128" fillId="36" borderId="26"/>
    <xf numFmtId="0" fontId="128" fillId="36" borderId="26"/>
    <xf numFmtId="0" fontId="128" fillId="36" borderId="26"/>
    <xf numFmtId="0" fontId="129" fillId="0" borderId="0">
      <alignment vertical="center"/>
    </xf>
    <xf numFmtId="0" fontId="130" fillId="49" borderId="27"/>
    <xf numFmtId="0" fontId="130" fillId="49" borderId="27"/>
    <xf numFmtId="0" fontId="130" fillId="49" borderId="27"/>
    <xf numFmtId="0" fontId="130" fillId="49" borderId="27"/>
    <xf numFmtId="0" fontId="131" fillId="0" borderId="28"/>
    <xf numFmtId="0" fontId="131" fillId="0" borderId="28"/>
    <xf numFmtId="0" fontId="131" fillId="0" borderId="28"/>
    <xf numFmtId="0" fontId="131" fillId="0" borderId="28"/>
    <xf numFmtId="0" fontId="130" fillId="49" borderId="27"/>
    <xf numFmtId="4" fontId="117" fillId="0" borderId="0"/>
    <xf numFmtId="181" fontId="132" fillId="0" borderId="0"/>
    <xf numFmtId="181" fontId="132" fillId="0" borderId="0"/>
    <xf numFmtId="3" fontId="117" fillId="0" borderId="0"/>
    <xf numFmtId="182" fontId="117" fillId="0" borderId="0"/>
    <xf numFmtId="0" fontId="117" fillId="0" borderId="0"/>
    <xf numFmtId="0" fontId="117" fillId="0" borderId="0"/>
    <xf numFmtId="168" fontId="117" fillId="0" borderId="0"/>
    <xf numFmtId="183" fontId="117" fillId="0" borderId="0"/>
    <xf numFmtId="0" fontId="118" fillId="45" borderId="0"/>
    <xf numFmtId="0" fontId="118" fillId="45" borderId="0"/>
    <xf numFmtId="0" fontId="118" fillId="45" borderId="0"/>
    <xf numFmtId="0" fontId="118" fillId="45" borderId="0"/>
    <xf numFmtId="0" fontId="118" fillId="46" borderId="0"/>
    <xf numFmtId="0" fontId="118" fillId="46" borderId="0"/>
    <xf numFmtId="0" fontId="118" fillId="46" borderId="0"/>
    <xf numFmtId="0" fontId="118" fillId="46" borderId="0"/>
    <xf numFmtId="0" fontId="118" fillId="47" borderId="0"/>
    <xf numFmtId="0" fontId="118" fillId="47" borderId="0"/>
    <xf numFmtId="0" fontId="118" fillId="47" borderId="0"/>
    <xf numFmtId="0" fontId="118" fillId="47" borderId="0"/>
    <xf numFmtId="0" fontId="118" fillId="42" borderId="0"/>
    <xf numFmtId="0" fontId="118" fillId="42" borderId="0"/>
    <xf numFmtId="0" fontId="118" fillId="42" borderId="0"/>
    <xf numFmtId="0" fontId="118" fillId="42" borderId="0"/>
    <xf numFmtId="0" fontId="118" fillId="43" borderId="0"/>
    <xf numFmtId="0" fontId="118" fillId="43" borderId="0"/>
    <xf numFmtId="0" fontId="118" fillId="43" borderId="0"/>
    <xf numFmtId="0" fontId="118" fillId="43" borderId="0"/>
    <xf numFmtId="0" fontId="118" fillId="48" borderId="0"/>
    <xf numFmtId="0" fontId="118" fillId="48" borderId="0"/>
    <xf numFmtId="0" fontId="118" fillId="48" borderId="0"/>
    <xf numFmtId="0" fontId="118" fillId="48" borderId="0"/>
    <xf numFmtId="0" fontId="133" fillId="35" borderId="26"/>
    <xf numFmtId="0" fontId="133" fillId="35" borderId="26"/>
    <xf numFmtId="0" fontId="133" fillId="35" borderId="26"/>
    <xf numFmtId="0" fontId="133" fillId="36" borderId="26"/>
    <xf numFmtId="184" fontId="132" fillId="0" borderId="0"/>
    <xf numFmtId="0" fontId="132" fillId="0" borderId="0"/>
    <xf numFmtId="0" fontId="134" fillId="0" borderId="0"/>
    <xf numFmtId="0" fontId="135" fillId="0" borderId="29">
      <alignment horizontal="center"/>
    </xf>
    <xf numFmtId="2" fontId="117" fillId="0" borderId="0"/>
    <xf numFmtId="2" fontId="117" fillId="0" borderId="0"/>
    <xf numFmtId="0" fontId="136" fillId="0" borderId="0">
      <alignment horizontal="left"/>
    </xf>
    <xf numFmtId="0" fontId="123" fillId="32" borderId="0"/>
    <xf numFmtId="0" fontId="137" fillId="0" borderId="0">
      <alignment horizontal="center"/>
    </xf>
    <xf numFmtId="0" fontId="138" fillId="0" borderId="30"/>
    <xf numFmtId="0" fontId="139" fillId="0" borderId="31"/>
    <xf numFmtId="0" fontId="140" fillId="0" borderId="32"/>
    <xf numFmtId="0" fontId="140" fillId="0" borderId="0"/>
    <xf numFmtId="0" fontId="137" fillId="0" borderId="0">
      <alignment horizontal="center" textRotation="90"/>
    </xf>
    <xf numFmtId="0" fontId="120" fillId="31" borderId="0"/>
    <xf numFmtId="0" fontId="120" fillId="31" borderId="0"/>
    <xf numFmtId="0" fontId="120" fillId="31" borderId="0"/>
    <xf numFmtId="0" fontId="120" fillId="31" borderId="0"/>
    <xf numFmtId="0" fontId="119" fillId="0" borderId="0"/>
    <xf numFmtId="0" fontId="133" fillId="35" borderId="26"/>
    <xf numFmtId="171" fontId="117" fillId="0" borderId="0"/>
    <xf numFmtId="0" fontId="131" fillId="0" borderId="28"/>
    <xf numFmtId="185" fontId="132" fillId="0" borderId="0"/>
    <xf numFmtId="182" fontId="117" fillId="0" borderId="0"/>
    <xf numFmtId="0" fontId="141" fillId="50" borderId="0"/>
    <xf numFmtId="0" fontId="141" fillId="50" borderId="0"/>
    <xf numFmtId="0" fontId="141" fillId="50" borderId="0"/>
    <xf numFmtId="0" fontId="141" fillId="50" borderId="0"/>
    <xf numFmtId="0" fontId="141" fillId="5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17" fillId="0" borderId="0"/>
    <xf numFmtId="0" fontId="117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2" fillId="51" borderId="33"/>
    <xf numFmtId="0" fontId="132" fillId="51" borderId="33"/>
    <xf numFmtId="0" fontId="132" fillId="51" borderId="33"/>
    <xf numFmtId="0" fontId="132" fillId="51" borderId="33"/>
    <xf numFmtId="0" fontId="132" fillId="51" borderId="33"/>
    <xf numFmtId="0" fontId="142" fillId="36" borderId="34"/>
    <xf numFmtId="173" fontId="124" fillId="0" borderId="0">
      <protection locked="0"/>
    </xf>
    <xf numFmtId="186" fontId="124" fillId="0" borderId="0">
      <protection locked="0"/>
    </xf>
    <xf numFmtId="9" fontId="132" fillId="0" borderId="0"/>
    <xf numFmtId="9" fontId="143" fillId="0" borderId="0"/>
    <xf numFmtId="9" fontId="117" fillId="0" borderId="0"/>
    <xf numFmtId="9" fontId="132" fillId="0" borderId="0"/>
    <xf numFmtId="9" fontId="117" fillId="0" borderId="0"/>
    <xf numFmtId="9" fontId="132" fillId="0" borderId="0"/>
    <xf numFmtId="9" fontId="132" fillId="0" borderId="0"/>
    <xf numFmtId="9" fontId="132" fillId="0" borderId="0"/>
    <xf numFmtId="9" fontId="132" fillId="0" borderId="0"/>
    <xf numFmtId="9" fontId="132" fillId="0" borderId="0"/>
    <xf numFmtId="9" fontId="132" fillId="0" borderId="0"/>
    <xf numFmtId="0" fontId="144" fillId="0" borderId="0"/>
    <xf numFmtId="187" fontId="144" fillId="0" borderId="0"/>
    <xf numFmtId="0" fontId="122" fillId="0" borderId="0"/>
    <xf numFmtId="0" fontId="142" fillId="36" borderId="34"/>
    <xf numFmtId="0" fontId="142" fillId="36" borderId="34"/>
    <xf numFmtId="0" fontId="142" fillId="36" borderId="34"/>
    <xf numFmtId="0" fontId="142" fillId="36" borderId="34"/>
    <xf numFmtId="188" fontId="117" fillId="0" borderId="0"/>
    <xf numFmtId="188" fontId="145" fillId="0" borderId="35"/>
    <xf numFmtId="175" fontId="132" fillId="0" borderId="0">
      <protection locked="0"/>
    </xf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17" fillId="0" borderId="0"/>
    <xf numFmtId="189" fontId="132" fillId="0" borderId="0"/>
    <xf numFmtId="181" fontId="132" fillId="0" borderId="0"/>
    <xf numFmtId="0" fontId="132" fillId="0" borderId="0"/>
    <xf numFmtId="181" fontId="132" fillId="0" borderId="0"/>
    <xf numFmtId="181" fontId="132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177" fontId="117" fillId="0" borderId="0"/>
    <xf numFmtId="178" fontId="117" fillId="0" borderId="0"/>
    <xf numFmtId="0" fontId="147" fillId="0" borderId="0"/>
    <xf numFmtId="0" fontId="148" fillId="0" borderId="36"/>
    <xf numFmtId="0" fontId="138" fillId="0" borderId="30"/>
    <xf numFmtId="0" fontId="138" fillId="0" borderId="30"/>
    <xf numFmtId="0" fontId="138" fillId="0" borderId="30"/>
    <xf numFmtId="0" fontId="138" fillId="0" borderId="30"/>
    <xf numFmtId="0" fontId="138" fillId="0" borderId="30"/>
    <xf numFmtId="0" fontId="149" fillId="0" borderId="0"/>
    <xf numFmtId="0" fontId="147" fillId="0" borderId="0"/>
    <xf numFmtId="0" fontId="139" fillId="0" borderId="31"/>
    <xf numFmtId="0" fontId="139" fillId="0" borderId="31"/>
    <xf numFmtId="0" fontId="139" fillId="0" borderId="31"/>
    <xf numFmtId="0" fontId="139" fillId="0" borderId="31"/>
    <xf numFmtId="0" fontId="140" fillId="0" borderId="32"/>
    <xf numFmtId="0" fontId="140" fillId="0" borderId="32"/>
    <xf numFmtId="0" fontId="140" fillId="0" borderId="32"/>
    <xf numFmtId="0" fontId="140" fillId="0" borderId="32"/>
    <xf numFmtId="0" fontId="140" fillId="0" borderId="0"/>
    <xf numFmtId="0" fontId="140" fillId="0" borderId="0"/>
    <xf numFmtId="0" fontId="140" fillId="0" borderId="0"/>
    <xf numFmtId="0" fontId="14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2" fontId="150" fillId="0" borderId="0">
      <protection locked="0"/>
    </xf>
    <xf numFmtId="2" fontId="150" fillId="0" borderId="0">
      <protection locked="0"/>
    </xf>
    <xf numFmtId="0" fontId="151" fillId="0" borderId="37"/>
    <xf numFmtId="0" fontId="151" fillId="0" borderId="37"/>
    <xf numFmtId="0" fontId="151" fillId="0" borderId="37"/>
    <xf numFmtId="0" fontId="151" fillId="0" borderId="37"/>
    <xf numFmtId="186" fontId="124" fillId="0" borderId="0">
      <protection locked="0"/>
    </xf>
    <xf numFmtId="190" fontId="124" fillId="0" borderId="0">
      <protection locked="0"/>
    </xf>
    <xf numFmtId="0" fontId="132" fillId="0" borderId="0"/>
    <xf numFmtId="189" fontId="143" fillId="0" borderId="0"/>
    <xf numFmtId="181" fontId="132" fillId="0" borderId="0"/>
    <xf numFmtId="189" fontId="132" fillId="0" borderId="0"/>
    <xf numFmtId="181" fontId="132" fillId="0" borderId="0"/>
    <xf numFmtId="189" fontId="132" fillId="0" borderId="0"/>
    <xf numFmtId="3" fontId="117" fillId="0" borderId="0"/>
    <xf numFmtId="0" fontId="146" fillId="0" borderId="0"/>
    <xf numFmtId="43" fontId="59" fillId="0" borderId="0" applyFont="0" applyFill="0" applyBorder="0" applyAlignment="0" applyProtection="0"/>
    <xf numFmtId="0" fontId="72" fillId="0" borderId="6" applyNumberFormat="0" applyFill="0" applyAlignment="0" applyProtection="0"/>
    <xf numFmtId="0" fontId="72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59" fillId="0" borderId="0"/>
    <xf numFmtId="4" fontId="117" fillId="0" borderId="0"/>
    <xf numFmtId="0" fontId="56" fillId="0" borderId="0"/>
    <xf numFmtId="0" fontId="152" fillId="52" borderId="0" applyBorder="0" applyProtection="0"/>
    <xf numFmtId="0" fontId="117" fillId="0" borderId="0"/>
    <xf numFmtId="9" fontId="56" fillId="0" borderId="0" applyFont="0" applyFill="0" applyBorder="0" applyAlignment="0" applyProtection="0"/>
    <xf numFmtId="0" fontId="148" fillId="0" borderId="36"/>
    <xf numFmtId="43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52" fillId="52" borderId="0" applyBorder="0" applyProtection="0"/>
    <xf numFmtId="176" fontId="58" fillId="0" borderId="0" applyFill="0" applyBorder="0" applyAlignment="0" applyProtection="0"/>
    <xf numFmtId="0" fontId="152" fillId="52" borderId="0" applyBorder="0" applyProtection="0"/>
    <xf numFmtId="0" fontId="152" fillId="52" borderId="0" applyBorder="0" applyProtection="0"/>
    <xf numFmtId="0" fontId="55" fillId="0" borderId="0"/>
    <xf numFmtId="0" fontId="156" fillId="0" borderId="0"/>
    <xf numFmtId="0" fontId="75" fillId="0" borderId="42" applyNumberFormat="0" applyFill="0" applyAlignment="0" applyProtection="0"/>
    <xf numFmtId="0" fontId="75" fillId="0" borderId="42" applyNumberFormat="0" applyFill="0" applyAlignment="0" applyProtection="0"/>
    <xf numFmtId="0" fontId="75" fillId="0" borderId="42" applyNumberFormat="0" applyFill="0" applyAlignment="0" applyProtection="0"/>
    <xf numFmtId="0" fontId="75" fillId="0" borderId="42" applyNumberFormat="0" applyFill="0" applyAlignment="0" applyProtection="0"/>
    <xf numFmtId="0" fontId="68" fillId="8" borderId="41" applyNumberFormat="0" applyAlignment="0" applyProtection="0"/>
    <xf numFmtId="0" fontId="68" fillId="8" borderId="41" applyNumberFormat="0" applyAlignment="0" applyProtection="0"/>
    <xf numFmtId="0" fontId="68" fillId="8" borderId="41" applyNumberFormat="0" applyAlignment="0" applyProtection="0"/>
    <xf numFmtId="0" fontId="68" fillId="8" borderId="41" applyNumberFormat="0" applyAlignment="0" applyProtection="0"/>
    <xf numFmtId="0" fontId="68" fillId="8" borderId="41" applyNumberFormat="0" applyAlignment="0" applyProtection="0"/>
    <xf numFmtId="0" fontId="58" fillId="23" borderId="40" applyNumberFormat="0" applyAlignment="0" applyProtection="0"/>
    <xf numFmtId="0" fontId="58" fillId="23" borderId="40" applyNumberFormat="0" applyAlignment="0" applyProtection="0"/>
    <xf numFmtId="0" fontId="58" fillId="23" borderId="40" applyNumberFormat="0" applyAlignment="0" applyProtection="0"/>
    <xf numFmtId="0" fontId="58" fillId="23" borderId="40" applyNumberFormat="0" applyAlignment="0" applyProtection="0"/>
    <xf numFmtId="0" fontId="58" fillId="23" borderId="40" applyNumberFormat="0" applyAlignment="0" applyProtection="0"/>
    <xf numFmtId="0" fontId="65" fillId="7" borderId="39" applyNumberFormat="0" applyAlignment="0" applyProtection="0"/>
    <xf numFmtId="0" fontId="65" fillId="8" borderId="39" applyNumberFormat="0" applyAlignment="0" applyProtection="0"/>
    <xf numFmtId="0" fontId="65" fillId="7" borderId="39" applyNumberFormat="0" applyAlignment="0" applyProtection="0"/>
    <xf numFmtId="0" fontId="65" fillId="7" borderId="39" applyNumberFormat="0" applyAlignment="0" applyProtection="0"/>
    <xf numFmtId="0" fontId="65" fillId="7" borderId="39" applyNumberFormat="0" applyAlignment="0" applyProtection="0"/>
    <xf numFmtId="0" fontId="55" fillId="0" borderId="0"/>
    <xf numFmtId="0" fontId="62" fillId="8" borderId="39" applyNumberFormat="0" applyAlignment="0" applyProtection="0"/>
    <xf numFmtId="0" fontId="62" fillId="8" borderId="39" applyNumberFormat="0" applyAlignment="0" applyProtection="0"/>
    <xf numFmtId="0" fontId="62" fillId="8" borderId="39" applyNumberFormat="0" applyAlignment="0" applyProtection="0"/>
    <xf numFmtId="0" fontId="62" fillId="8" borderId="39" applyNumberFormat="0" applyAlignment="0" applyProtection="0"/>
    <xf numFmtId="0" fontId="62" fillId="8" borderId="39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96" fillId="0" borderId="0"/>
    <xf numFmtId="176" fontId="96" fillId="0" borderId="0" applyBorder="0" applyProtection="0"/>
    <xf numFmtId="0" fontId="157" fillId="0" borderId="0"/>
    <xf numFmtId="194" fontId="117" fillId="0" borderId="0"/>
    <xf numFmtId="0" fontId="158" fillId="0" borderId="43"/>
    <xf numFmtId="0" fontId="159" fillId="0" borderId="0">
      <alignment vertical="top"/>
    </xf>
    <xf numFmtId="0" fontId="160" fillId="0" borderId="0">
      <alignment horizontal="right"/>
    </xf>
    <xf numFmtId="0" fontId="160" fillId="0" borderId="0">
      <alignment horizontal="left"/>
    </xf>
    <xf numFmtId="192" fontId="124" fillId="0" borderId="0">
      <protection locked="0"/>
    </xf>
    <xf numFmtId="192" fontId="125" fillId="0" borderId="0">
      <protection locked="0"/>
    </xf>
    <xf numFmtId="191" fontId="161" fillId="0" borderId="0"/>
    <xf numFmtId="191" fontId="162" fillId="0" borderId="0"/>
    <xf numFmtId="191" fontId="163" fillId="0" borderId="0">
      <alignment vertical="center"/>
    </xf>
    <xf numFmtId="0" fontId="130" fillId="49" borderId="34"/>
    <xf numFmtId="0" fontId="130" fillId="49" borderId="34"/>
    <xf numFmtId="0" fontId="130" fillId="49" borderId="34"/>
    <xf numFmtId="0" fontId="130" fillId="49" borderId="34"/>
    <xf numFmtId="0" fontId="131" fillId="0" borderId="44"/>
    <xf numFmtId="0" fontId="131" fillId="0" borderId="44"/>
    <xf numFmtId="0" fontId="131" fillId="0" borderId="44"/>
    <xf numFmtId="0" fontId="131" fillId="0" borderId="44"/>
    <xf numFmtId="0" fontId="130" fillId="49" borderId="34"/>
    <xf numFmtId="194" fontId="117" fillId="0" borderId="0"/>
    <xf numFmtId="195" fontId="164" fillId="0" borderId="0"/>
    <xf numFmtId="195" fontId="164" fillId="0" borderId="0"/>
    <xf numFmtId="193" fontId="117" fillId="0" borderId="0"/>
    <xf numFmtId="196" fontId="117" fillId="0" borderId="0"/>
    <xf numFmtId="191" fontId="117" fillId="0" borderId="0"/>
    <xf numFmtId="191" fontId="117" fillId="0" borderId="0"/>
    <xf numFmtId="197" fontId="164" fillId="0" borderId="0"/>
    <xf numFmtId="191" fontId="164" fillId="0" borderId="0"/>
    <xf numFmtId="191" fontId="165" fillId="0" borderId="45">
      <alignment horizontal="center"/>
    </xf>
    <xf numFmtId="192" fontId="117" fillId="0" borderId="0"/>
    <xf numFmtId="192" fontId="117" fillId="0" borderId="0"/>
    <xf numFmtId="191" fontId="166" fillId="0" borderId="0">
      <alignment horizontal="left"/>
    </xf>
    <xf numFmtId="0" fontId="167" fillId="0" borderId="0">
      <alignment horizontal="center"/>
    </xf>
    <xf numFmtId="0" fontId="138" fillId="0" borderId="46"/>
    <xf numFmtId="0" fontId="139" fillId="0" borderId="47"/>
    <xf numFmtId="0" fontId="140" fillId="0" borderId="48"/>
    <xf numFmtId="0" fontId="167" fillId="0" borderId="0">
      <alignment horizontal="center" textRotation="90"/>
    </xf>
    <xf numFmtId="191" fontId="158" fillId="0" borderId="0"/>
    <xf numFmtId="0" fontId="131" fillId="0" borderId="44"/>
    <xf numFmtId="185" fontId="164" fillId="0" borderId="0"/>
    <xf numFmtId="196" fontId="117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17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17" fillId="0" borderId="0"/>
    <xf numFmtId="191" fontId="117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191" fontId="164" fillId="0" borderId="0"/>
    <xf numFmtId="0" fontId="164" fillId="51" borderId="33"/>
    <xf numFmtId="0" fontId="164" fillId="51" borderId="33"/>
    <xf numFmtId="0" fontId="164" fillId="51" borderId="33"/>
    <xf numFmtId="0" fontId="164" fillId="51" borderId="33"/>
    <xf numFmtId="0" fontId="164" fillId="51" borderId="33"/>
    <xf numFmtId="198" fontId="164" fillId="0" borderId="0"/>
    <xf numFmtId="198" fontId="157" fillId="0" borderId="0"/>
    <xf numFmtId="198" fontId="117" fillId="0" borderId="0"/>
    <xf numFmtId="198" fontId="164" fillId="0" borderId="0"/>
    <xf numFmtId="198" fontId="117" fillId="0" borderId="0"/>
    <xf numFmtId="198" fontId="164" fillId="0" borderId="0"/>
    <xf numFmtId="198" fontId="164" fillId="0" borderId="0"/>
    <xf numFmtId="198" fontId="164" fillId="0" borderId="0"/>
    <xf numFmtId="198" fontId="164" fillId="0" borderId="0"/>
    <xf numFmtId="198" fontId="164" fillId="0" borderId="0"/>
    <xf numFmtId="198" fontId="164" fillId="0" borderId="0"/>
    <xf numFmtId="0" fontId="168" fillId="0" borderId="0"/>
    <xf numFmtId="187" fontId="168" fillId="0" borderId="0"/>
    <xf numFmtId="191" fontId="160" fillId="0" borderId="0"/>
    <xf numFmtId="199" fontId="117" fillId="0" borderId="0"/>
    <xf numFmtId="199" fontId="169" fillId="0" borderId="49"/>
    <xf numFmtId="175" fontId="164" fillId="0" borderId="0">
      <protection locked="0"/>
    </xf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64" fillId="0" borderId="0"/>
    <xf numFmtId="195" fontId="117" fillId="0" borderId="0"/>
    <xf numFmtId="200" fontId="164" fillId="0" borderId="0"/>
    <xf numFmtId="195" fontId="164" fillId="0" borderId="0"/>
    <xf numFmtId="191" fontId="164" fillId="0" borderId="0"/>
    <xf numFmtId="195" fontId="164" fillId="0" borderId="0"/>
    <xf numFmtId="195" fontId="164" fillId="0" borderId="0"/>
    <xf numFmtId="191" fontId="170" fillId="0" borderId="50"/>
    <xf numFmtId="0" fontId="138" fillId="0" borderId="46"/>
    <xf numFmtId="0" fontId="138" fillId="0" borderId="46"/>
    <xf numFmtId="0" fontId="138" fillId="0" borderId="46"/>
    <xf numFmtId="0" fontId="138" fillId="0" borderId="46"/>
    <xf numFmtId="0" fontId="138" fillId="0" borderId="46"/>
    <xf numFmtId="0" fontId="139" fillId="0" borderId="47"/>
    <xf numFmtId="0" fontId="139" fillId="0" borderId="47"/>
    <xf numFmtId="0" fontId="139" fillId="0" borderId="47"/>
    <xf numFmtId="0" fontId="139" fillId="0" borderId="47"/>
    <xf numFmtId="0" fontId="140" fillId="0" borderId="48"/>
    <xf numFmtId="0" fontId="140" fillId="0" borderId="48"/>
    <xf numFmtId="0" fontId="140" fillId="0" borderId="48"/>
    <xf numFmtId="0" fontId="140" fillId="0" borderId="48"/>
    <xf numFmtId="192" fontId="150" fillId="0" borderId="0">
      <protection locked="0"/>
    </xf>
    <xf numFmtId="192" fontId="150" fillId="0" borderId="0">
      <protection locked="0"/>
    </xf>
    <xf numFmtId="0" fontId="151" fillId="0" borderId="51"/>
    <xf numFmtId="0" fontId="151" fillId="0" borderId="51"/>
    <xf numFmtId="0" fontId="151" fillId="0" borderId="51"/>
    <xf numFmtId="0" fontId="151" fillId="0" borderId="51"/>
    <xf numFmtId="191" fontId="164" fillId="0" borderId="0"/>
    <xf numFmtId="200" fontId="157" fillId="0" borderId="0"/>
    <xf numFmtId="195" fontId="164" fillId="0" borderId="0"/>
    <xf numFmtId="200" fontId="164" fillId="0" borderId="0"/>
    <xf numFmtId="195" fontId="164" fillId="0" borderId="0"/>
    <xf numFmtId="200" fontId="164" fillId="0" borderId="0"/>
    <xf numFmtId="193" fontId="117" fillId="0" borderId="0"/>
    <xf numFmtId="191" fontId="170" fillId="0" borderId="50"/>
    <xf numFmtId="0" fontId="54" fillId="0" borderId="0"/>
    <xf numFmtId="0" fontId="75" fillId="0" borderId="55" applyNumberFormat="0" applyFill="0" applyAlignment="0" applyProtection="0"/>
    <xf numFmtId="0" fontId="75" fillId="0" borderId="55" applyNumberFormat="0" applyFill="0" applyAlignment="0" applyProtection="0"/>
    <xf numFmtId="0" fontId="75" fillId="0" borderId="55" applyNumberFormat="0" applyFill="0" applyAlignment="0" applyProtection="0"/>
    <xf numFmtId="0" fontId="75" fillId="0" borderId="55" applyNumberFormat="0" applyFill="0" applyAlignment="0" applyProtection="0"/>
    <xf numFmtId="0" fontId="68" fillId="8" borderId="54" applyNumberFormat="0" applyAlignment="0" applyProtection="0"/>
    <xf numFmtId="0" fontId="68" fillId="8" borderId="54" applyNumberFormat="0" applyAlignment="0" applyProtection="0"/>
    <xf numFmtId="0" fontId="68" fillId="8" borderId="54" applyNumberFormat="0" applyAlignment="0" applyProtection="0"/>
    <xf numFmtId="0" fontId="68" fillId="8" borderId="54" applyNumberFormat="0" applyAlignment="0" applyProtection="0"/>
    <xf numFmtId="0" fontId="68" fillId="8" borderId="54" applyNumberFormat="0" applyAlignment="0" applyProtection="0"/>
    <xf numFmtId="0" fontId="58" fillId="23" borderId="53" applyNumberFormat="0" applyAlignment="0" applyProtection="0"/>
    <xf numFmtId="0" fontId="58" fillId="23" borderId="53" applyNumberFormat="0" applyAlignment="0" applyProtection="0"/>
    <xf numFmtId="0" fontId="58" fillId="23" borderId="53" applyNumberFormat="0" applyAlignment="0" applyProtection="0"/>
    <xf numFmtId="0" fontId="58" fillId="23" borderId="53" applyNumberFormat="0" applyAlignment="0" applyProtection="0"/>
    <xf numFmtId="0" fontId="58" fillId="23" borderId="53" applyNumberFormat="0" applyAlignment="0" applyProtection="0"/>
    <xf numFmtId="0" fontId="65" fillId="7" borderId="52" applyNumberFormat="0" applyAlignment="0" applyProtection="0"/>
    <xf numFmtId="0" fontId="65" fillId="8" borderId="52" applyNumberFormat="0" applyAlignment="0" applyProtection="0"/>
    <xf numFmtId="0" fontId="65" fillId="7" borderId="52" applyNumberFormat="0" applyAlignment="0" applyProtection="0"/>
    <xf numFmtId="0" fontId="65" fillId="7" borderId="52" applyNumberFormat="0" applyAlignment="0" applyProtection="0"/>
    <xf numFmtId="0" fontId="65" fillId="7" borderId="52" applyNumberFormat="0" applyAlignment="0" applyProtection="0"/>
    <xf numFmtId="0" fontId="54" fillId="0" borderId="0"/>
    <xf numFmtId="0" fontId="62" fillId="8" borderId="52" applyNumberFormat="0" applyAlignment="0" applyProtection="0"/>
    <xf numFmtId="0" fontId="62" fillId="8" borderId="52" applyNumberFormat="0" applyAlignment="0" applyProtection="0"/>
    <xf numFmtId="0" fontId="62" fillId="8" borderId="52" applyNumberFormat="0" applyAlignment="0" applyProtection="0"/>
    <xf numFmtId="0" fontId="62" fillId="8" borderId="52" applyNumberFormat="0" applyAlignment="0" applyProtection="0"/>
    <xf numFmtId="0" fontId="62" fillId="8" borderId="52" applyNumberFormat="0" applyAlignment="0" applyProtection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8" fillId="0" borderId="0"/>
    <xf numFmtId="0" fontId="52" fillId="0" borderId="0"/>
    <xf numFmtId="0" fontId="58" fillId="0" borderId="0"/>
    <xf numFmtId="0" fontId="58" fillId="0" borderId="0"/>
    <xf numFmtId="176" fontId="58" fillId="0" borderId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76" fillId="0" borderId="0"/>
    <xf numFmtId="0" fontId="76" fillId="53" borderId="0" applyNumberFormat="0" applyBorder="0" applyProtection="0"/>
    <xf numFmtId="0" fontId="76" fillId="3" borderId="0" applyNumberFormat="0" applyBorder="0" applyProtection="0"/>
    <xf numFmtId="0" fontId="76" fillId="4" borderId="0" applyNumberFormat="0" applyBorder="0" applyProtection="0"/>
    <xf numFmtId="0" fontId="76" fillId="5" borderId="0" applyNumberFormat="0" applyBorder="0" applyProtection="0"/>
    <xf numFmtId="0" fontId="76" fillId="54" borderId="0" applyNumberFormat="0" applyBorder="0" applyProtection="0"/>
    <xf numFmtId="0" fontId="76" fillId="55" borderId="0" applyNumberFormat="0" applyBorder="0" applyProtection="0"/>
    <xf numFmtId="0" fontId="76" fillId="53" borderId="0" applyNumberFormat="0" applyBorder="0" applyProtection="0"/>
    <xf numFmtId="0" fontId="76" fillId="53" borderId="0" applyNumberFormat="0" applyBorder="0" applyProtection="0"/>
    <xf numFmtId="0" fontId="76" fillId="53" borderId="0" applyNumberFormat="0" applyBorder="0" applyProtection="0"/>
    <xf numFmtId="0" fontId="76" fillId="5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3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4" borderId="0" applyNumberFormat="0" applyBorder="0" applyProtection="0"/>
    <xf numFmtId="0" fontId="76" fillId="54" borderId="0" applyNumberFormat="0" applyBorder="0" applyProtection="0"/>
    <xf numFmtId="0" fontId="76" fillId="54" borderId="0" applyNumberFormat="0" applyBorder="0" applyProtection="0"/>
    <xf numFmtId="0" fontId="76" fillId="54" borderId="0" applyNumberFormat="0" applyBorder="0" applyProtection="0"/>
    <xf numFmtId="0" fontId="76" fillId="55" borderId="0" applyNumberFormat="0" applyBorder="0" applyProtection="0"/>
    <xf numFmtId="0" fontId="76" fillId="55" borderId="0" applyNumberFormat="0" applyBorder="0" applyProtection="0"/>
    <xf numFmtId="0" fontId="76" fillId="55" borderId="0" applyNumberFormat="0" applyBorder="0" applyProtection="0"/>
    <xf numFmtId="0" fontId="76" fillId="56" borderId="0" applyNumberFormat="0" applyBorder="0" applyProtection="0"/>
    <xf numFmtId="0" fontId="76" fillId="9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5" borderId="0" applyNumberFormat="0" applyBorder="0" applyProtection="0"/>
    <xf numFmtId="0" fontId="76" fillId="9" borderId="0" applyNumberFormat="0" applyBorder="0" applyProtection="0"/>
    <xf numFmtId="0" fontId="76" fillId="57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0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11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5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9" borderId="0" applyNumberFormat="0" applyBorder="0" applyProtection="0"/>
    <xf numFmtId="0" fontId="76" fillId="57" borderId="0" applyNumberFormat="0" applyBorder="0" applyProtection="0"/>
    <xf numFmtId="0" fontId="76" fillId="57" borderId="0" applyNumberFormat="0" applyBorder="0" applyProtection="0"/>
    <xf numFmtId="0" fontId="76" fillId="57" borderId="0" applyNumberFormat="0" applyBorder="0" applyProtection="0"/>
    <xf numFmtId="0" fontId="76" fillId="57" borderId="0" applyNumberFormat="0" applyBorder="0" applyProtection="0"/>
    <xf numFmtId="0" fontId="77" fillId="13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6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3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0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1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6" borderId="0" applyNumberFormat="0" applyBorder="0" applyProtection="0"/>
    <xf numFmtId="0" fontId="77" fillId="17" borderId="0" applyNumberFormat="0" applyBorder="0" applyProtection="0"/>
    <xf numFmtId="0" fontId="77" fillId="18" borderId="0" applyNumberFormat="0" applyBorder="0" applyProtection="0"/>
    <xf numFmtId="0" fontId="77" fillId="19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20" borderId="0" applyNumberFormat="0" applyBorder="0" applyProtection="0"/>
    <xf numFmtId="0" fontId="92" fillId="3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1" fillId="4" borderId="0" applyNumberFormat="0" applyBorder="0" applyProtection="0"/>
    <xf numFmtId="0" fontId="87" fillId="56" borderId="52" applyNumberFormat="0" applyProtection="0"/>
    <xf numFmtId="0" fontId="88" fillId="58" borderId="3" applyNumberFormat="0" applyProtection="0"/>
    <xf numFmtId="165" fontId="96" fillId="0" borderId="0" applyBorder="0" applyProtection="0"/>
    <xf numFmtId="165" fontId="96" fillId="0" borderId="0" applyBorder="0" applyProtection="0"/>
    <xf numFmtId="0" fontId="87" fillId="56" borderId="52" applyNumberFormat="0" applyProtection="0"/>
    <xf numFmtId="0" fontId="87" fillId="56" borderId="52" applyNumberFormat="0" applyProtection="0"/>
    <xf numFmtId="0" fontId="87" fillId="56" borderId="52" applyNumberFormat="0" applyProtection="0"/>
    <xf numFmtId="0" fontId="87" fillId="56" borderId="52" applyNumberFormat="0" applyProtection="0"/>
    <xf numFmtId="0" fontId="88" fillId="58" borderId="3" applyNumberFormat="0" applyProtection="0"/>
    <xf numFmtId="0" fontId="88" fillId="58" borderId="3" applyNumberFormat="0" applyProtection="0"/>
    <xf numFmtId="0" fontId="88" fillId="58" borderId="3" applyNumberFormat="0" applyProtection="0"/>
    <xf numFmtId="0" fontId="88" fillId="58" borderId="3" applyNumberFormat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89" fillId="0" borderId="4" applyNumberFormat="0" applyFill="0" applyProtection="0"/>
    <xf numFmtId="0" fontId="171" fillId="55" borderId="52" applyNumberFormat="0" applyProtection="0"/>
    <xf numFmtId="0" fontId="171" fillId="55" borderId="52" applyNumberFormat="0" applyProtection="0"/>
    <xf numFmtId="0" fontId="171" fillId="55" borderId="52" applyNumberFormat="0" applyProtection="0"/>
    <xf numFmtId="0" fontId="171" fillId="56" borderId="52" applyNumberFormat="0" applyProtection="0"/>
    <xf numFmtId="170" fontId="96" fillId="0" borderId="0" applyFill="0" applyBorder="0" applyProtection="0"/>
    <xf numFmtId="0" fontId="96" fillId="0" borderId="0" applyFill="0" applyBorder="0" applyProtection="0"/>
    <xf numFmtId="0" fontId="100" fillId="0" borderId="0" applyNumberFormat="0" applyFill="0" applyBorder="0" applyProtection="0"/>
    <xf numFmtId="0" fontId="81" fillId="4" borderId="0" applyNumberFormat="0" applyBorder="0" applyProtection="0"/>
    <xf numFmtId="0" fontId="105" fillId="0" borderId="6" applyNumberFormat="0" applyFill="0" applyProtection="0"/>
    <xf numFmtId="0" fontId="107" fillId="0" borderId="7" applyNumberFormat="0" applyFill="0" applyProtection="0"/>
    <xf numFmtId="0" fontId="108" fillId="0" borderId="8" applyNumberFormat="0" applyFill="0" applyProtection="0"/>
    <xf numFmtId="0" fontId="108" fillId="0" borderId="0" applyNumberFormat="0" applyFill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92" fillId="3" borderId="0" applyNumberFormat="0" applyBorder="0" applyProtection="0"/>
    <xf numFmtId="0" fontId="78" fillId="0" borderId="0"/>
    <xf numFmtId="0" fontId="171" fillId="55" borderId="52" applyNumberFormat="0" applyProtection="0"/>
    <xf numFmtId="0" fontId="89" fillId="0" borderId="4" applyNumberFormat="0" applyFill="0" applyProtection="0"/>
    <xf numFmtId="172" fontId="96" fillId="0" borderId="0" applyFill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5" fillId="22" borderId="0" applyNumberFormat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6" fillId="0" borderId="0"/>
    <xf numFmtId="0" fontId="172" fillId="0" borderId="0"/>
    <xf numFmtId="0" fontId="7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6" fillId="0" borderId="0"/>
    <xf numFmtId="0" fontId="76" fillId="0" borderId="0"/>
    <xf numFmtId="0" fontId="7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23" borderId="53" applyNumberFormat="0" applyProtection="0"/>
    <xf numFmtId="0" fontId="96" fillId="23" borderId="53" applyNumberFormat="0" applyProtection="0"/>
    <xf numFmtId="0" fontId="96" fillId="23" borderId="53" applyNumberFormat="0" applyProtection="0"/>
    <xf numFmtId="0" fontId="96" fillId="23" borderId="53" applyNumberFormat="0" applyProtection="0"/>
    <xf numFmtId="0" fontId="96" fillId="23" borderId="53" applyNumberFormat="0" applyProtection="0"/>
    <xf numFmtId="0" fontId="97" fillId="56" borderId="54" applyNumberFormat="0" applyProtection="0"/>
    <xf numFmtId="9" fontId="96" fillId="0" borderId="0" applyFill="0" applyBorder="0" applyProtection="0"/>
    <xf numFmtId="9" fontId="7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9" fontId="96" fillId="0" borderId="0" applyFill="0" applyBorder="0" applyProtection="0"/>
    <xf numFmtId="0" fontId="97" fillId="56" borderId="54" applyNumberFormat="0" applyProtection="0"/>
    <xf numFmtId="0" fontId="97" fillId="56" borderId="54" applyNumberFormat="0" applyProtection="0"/>
    <xf numFmtId="0" fontId="97" fillId="56" borderId="54" applyNumberFormat="0" applyProtection="0"/>
    <xf numFmtId="0" fontId="97" fillId="56" borderId="54" applyNumberFormat="0" applyProtection="0"/>
    <xf numFmtId="201" fontId="76" fillId="0" borderId="0"/>
    <xf numFmtId="201" fontId="98" fillId="0" borderId="13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0" fontId="96" fillId="0" borderId="0"/>
    <xf numFmtId="165" fontId="96" fillId="0" borderId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0" fontId="109" fillId="0" borderId="0" applyNumberFormat="0" applyFill="0" applyBorder="0" applyProtection="0"/>
    <xf numFmtId="0" fontId="104" fillId="0" borderId="55" applyNumberFormat="0" applyFill="0" applyProtection="0"/>
    <xf numFmtId="0" fontId="104" fillId="0" borderId="55" applyNumberFormat="0" applyFill="0" applyProtection="0"/>
    <xf numFmtId="0" fontId="104" fillId="0" borderId="55" applyNumberFormat="0" applyFill="0" applyProtection="0"/>
    <xf numFmtId="0" fontId="104" fillId="0" borderId="55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05" fillId="0" borderId="6" applyNumberFormat="0" applyFill="0" applyProtection="0"/>
    <xf numFmtId="0" fontId="173" fillId="0" borderId="0" applyNumberFormat="0" applyFill="0" applyBorder="0" applyProtection="0"/>
    <xf numFmtId="0" fontId="109" fillId="0" borderId="0" applyNumberFormat="0" applyFill="0" applyBorder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7" fillId="0" borderId="7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8" applyNumberFormat="0" applyFill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0" fontId="109" fillId="0" borderId="0" applyNumberFormat="0" applyFill="0" applyBorder="0" applyProtection="0"/>
    <xf numFmtId="176" fontId="7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165" fontId="96" fillId="0" borderId="0" applyFill="0" applyBorder="0" applyProtection="0"/>
    <xf numFmtId="176" fontId="96" fillId="0" borderId="0" applyFill="0" applyBorder="0" applyProtection="0"/>
    <xf numFmtId="0" fontId="99" fillId="0" borderId="0" applyNumberFormat="0" applyFill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7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8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9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4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15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77" fillId="20" borderId="0" applyNumberFormat="0" applyBorder="0" applyProtection="0"/>
    <xf numFmtId="0" fontId="174" fillId="0" borderId="0"/>
    <xf numFmtId="0" fontId="174" fillId="0" borderId="0"/>
    <xf numFmtId="0" fontId="59" fillId="59" borderId="0" applyNumberFormat="0" applyBorder="0" applyAlignment="0" applyProtection="0"/>
    <xf numFmtId="0" fontId="59" fillId="54" borderId="0" applyNumberFormat="0" applyBorder="0" applyAlignment="0" applyProtection="0"/>
    <xf numFmtId="0" fontId="59" fillId="60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9" borderId="0" applyNumberFormat="0" applyBorder="0" applyAlignment="0" applyProtection="0"/>
    <xf numFmtId="0" fontId="59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54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60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0" fontId="59" fillId="57" borderId="0" applyNumberFormat="0" applyBorder="0" applyAlignment="0" applyProtection="0"/>
    <xf numFmtId="4" fontId="59" fillId="0" borderId="0"/>
    <xf numFmtId="202" fontId="93" fillId="0" borderId="1"/>
    <xf numFmtId="202" fontId="175" fillId="0" borderId="0">
      <alignment vertical="top"/>
    </xf>
    <xf numFmtId="202" fontId="176" fillId="0" borderId="0">
      <alignment horizontal="right"/>
    </xf>
    <xf numFmtId="202" fontId="176" fillId="0" borderId="0">
      <alignment horizontal="left"/>
    </xf>
    <xf numFmtId="2" fontId="179" fillId="0" borderId="0">
      <protection locked="0"/>
    </xf>
    <xf numFmtId="2" fontId="180" fillId="0" borderId="0">
      <protection locked="0"/>
    </xf>
    <xf numFmtId="0" fontId="177" fillId="0" borderId="0"/>
    <xf numFmtId="0" fontId="178" fillId="0" borderId="0"/>
    <xf numFmtId="0" fontId="181" fillId="0" borderId="0">
      <alignment vertical="center"/>
    </xf>
    <xf numFmtId="0" fontId="63" fillId="58" borderId="3" applyNumberFormat="0" applyAlignment="0" applyProtection="0"/>
    <xf numFmtId="0" fontId="63" fillId="58" borderId="3" applyNumberFormat="0" applyAlignment="0" applyProtection="0"/>
    <xf numFmtId="0" fontId="63" fillId="58" borderId="3" applyNumberFormat="0" applyAlignment="0" applyProtection="0"/>
    <xf numFmtId="0" fontId="63" fillId="58" borderId="3" applyNumberFormat="0" applyAlignment="0" applyProtection="0"/>
    <xf numFmtId="0" fontId="63" fillId="58" borderId="3" applyNumberFormat="0" applyAlignment="0" applyProtection="0"/>
    <xf numFmtId="4" fontId="59" fillId="0" borderId="0"/>
    <xf numFmtId="203" fontId="58" fillId="0" borderId="0" applyBorder="0" applyAlignment="0" applyProtection="0"/>
    <xf numFmtId="203" fontId="58" fillId="0" borderId="0" applyBorder="0" applyAlignment="0" applyProtection="0"/>
    <xf numFmtId="3" fontId="59" fillId="0" borderId="0"/>
    <xf numFmtId="167" fontId="59" fillId="0" borderId="0"/>
    <xf numFmtId="0" fontId="59" fillId="0" borderId="0"/>
    <xf numFmtId="0" fontId="59" fillId="0" borderId="0"/>
    <xf numFmtId="168" fontId="59" fillId="0" borderId="0"/>
    <xf numFmtId="169" fontId="59" fillId="0" borderId="0"/>
    <xf numFmtId="0" fontId="65" fillId="60" borderId="52" applyNumberFormat="0" applyAlignment="0" applyProtection="0"/>
    <xf numFmtId="0" fontId="65" fillId="60" borderId="52" applyNumberFormat="0" applyAlignment="0" applyProtection="0"/>
    <xf numFmtId="0" fontId="65" fillId="60" borderId="52" applyNumberFormat="0" applyAlignment="0" applyProtection="0"/>
    <xf numFmtId="204" fontId="58" fillId="0" borderId="0" applyFill="0" applyBorder="0" applyAlignment="0" applyProtection="0"/>
    <xf numFmtId="0" fontId="182" fillId="0" borderId="5">
      <alignment horizontal="center"/>
    </xf>
    <xf numFmtId="2" fontId="59" fillId="0" borderId="0"/>
    <xf numFmtId="2" fontId="59" fillId="0" borderId="0"/>
    <xf numFmtId="0" fontId="183" fillId="0" borderId="0">
      <alignment horizontal="left"/>
    </xf>
    <xf numFmtId="0" fontId="65" fillId="60" borderId="52" applyNumberFormat="0" applyAlignment="0" applyProtection="0"/>
    <xf numFmtId="171" fontId="59" fillId="0" borderId="0"/>
    <xf numFmtId="205" fontId="58" fillId="0" borderId="0" applyFill="0" applyBorder="0" applyAlignment="0" applyProtection="0"/>
    <xf numFmtId="167" fontId="59" fillId="0" borderId="0"/>
    <xf numFmtId="0" fontId="58" fillId="0" borderId="0"/>
    <xf numFmtId="0" fontId="58" fillId="0" borderId="0"/>
    <xf numFmtId="0" fontId="58" fillId="0" borderId="0"/>
    <xf numFmtId="173" fontId="179" fillId="0" borderId="0">
      <protection locked="0"/>
    </xf>
    <xf numFmtId="186" fontId="179" fillId="0" borderId="0">
      <protection locked="0"/>
    </xf>
    <xf numFmtId="9" fontId="184" fillId="0" borderId="0" applyFill="0" applyBorder="0" applyAlignment="0" applyProtection="0"/>
    <xf numFmtId="9" fontId="59" fillId="0" borderId="0"/>
    <xf numFmtId="9" fontId="59" fillId="0" borderId="0"/>
    <xf numFmtId="0" fontId="176" fillId="0" borderId="0"/>
    <xf numFmtId="206" fontId="59" fillId="0" borderId="0"/>
    <xf numFmtId="206" fontId="185" fillId="0" borderId="13"/>
    <xf numFmtId="175" fontId="58" fillId="0" borderId="0">
      <protection locked="0"/>
    </xf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8" fillId="0" borderId="0" applyFill="0" applyBorder="0" applyAlignment="0" applyProtection="0"/>
    <xf numFmtId="203" fontId="59" fillId="0" borderId="0"/>
    <xf numFmtId="207" fontId="58" fillId="0" borderId="0" applyFill="0" applyBorder="0" applyAlignment="0" applyProtection="0"/>
    <xf numFmtId="203" fontId="58" fillId="0" borderId="0"/>
    <xf numFmtId="203" fontId="58" fillId="0" borderId="0"/>
    <xf numFmtId="203" fontId="58" fillId="0" borderId="0"/>
    <xf numFmtId="177" fontId="59" fillId="0" borderId="0"/>
    <xf numFmtId="178" fontId="59" fillId="0" borderId="0"/>
    <xf numFmtId="0" fontId="103" fillId="0" borderId="14"/>
    <xf numFmtId="2" fontId="186" fillId="0" borderId="0">
      <protection locked="0"/>
    </xf>
    <xf numFmtId="2" fontId="186" fillId="0" borderId="0">
      <protection locked="0"/>
    </xf>
    <xf numFmtId="186" fontId="179" fillId="0" borderId="0">
      <protection locked="0"/>
    </xf>
    <xf numFmtId="190" fontId="179" fillId="0" borderId="0">
      <protection locked="0"/>
    </xf>
    <xf numFmtId="0" fontId="58" fillId="0" borderId="0"/>
    <xf numFmtId="207" fontId="184" fillId="0" borderId="0" applyFill="0" applyBorder="0" applyAlignment="0" applyProtection="0"/>
    <xf numFmtId="203" fontId="58" fillId="0" borderId="0" applyFill="0" applyBorder="0" applyAlignment="0" applyProtection="0"/>
    <xf numFmtId="207" fontId="58" fillId="0" borderId="0" applyFill="0" applyBorder="0" applyAlignment="0" applyProtection="0"/>
    <xf numFmtId="203" fontId="58" fillId="0" borderId="0" applyFill="0" applyBorder="0" applyAlignment="0" applyProtection="0"/>
    <xf numFmtId="207" fontId="58" fillId="0" borderId="0" applyFill="0" applyBorder="0" applyAlignment="0" applyProtection="0"/>
    <xf numFmtId="3" fontId="59" fillId="0" borderId="0"/>
    <xf numFmtId="0" fontId="103" fillId="0" borderId="14"/>
    <xf numFmtId="0" fontId="187" fillId="0" borderId="0"/>
    <xf numFmtId="0" fontId="18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58" fillId="0" borderId="0"/>
    <xf numFmtId="0" fontId="58" fillId="23" borderId="57" applyNumberFormat="0" applyAlignment="0" applyProtection="0"/>
    <xf numFmtId="0" fontId="58" fillId="23" borderId="57" applyNumberFormat="0" applyAlignment="0" applyProtection="0"/>
    <xf numFmtId="0" fontId="58" fillId="23" borderId="57" applyNumberFormat="0" applyAlignment="0" applyProtection="0"/>
    <xf numFmtId="0" fontId="58" fillId="23" borderId="57" applyNumberFormat="0" applyAlignment="0" applyProtection="0"/>
    <xf numFmtId="0" fontId="58" fillId="23" borderId="57" applyNumberFormat="0" applyAlignment="0" applyProtection="0"/>
    <xf numFmtId="0" fontId="65" fillId="7" borderId="56" applyNumberFormat="0" applyAlignment="0" applyProtection="0"/>
    <xf numFmtId="0" fontId="65" fillId="8" borderId="56" applyNumberFormat="0" applyAlignment="0" applyProtection="0"/>
    <xf numFmtId="0" fontId="65" fillId="7" borderId="56" applyNumberFormat="0" applyAlignment="0" applyProtection="0"/>
    <xf numFmtId="0" fontId="65" fillId="7" borderId="56" applyNumberFormat="0" applyAlignment="0" applyProtection="0"/>
    <xf numFmtId="0" fontId="65" fillId="7" borderId="56" applyNumberFormat="0" applyAlignment="0" applyProtection="0"/>
    <xf numFmtId="0" fontId="48" fillId="0" borderId="0"/>
    <xf numFmtId="0" fontId="62" fillId="8" borderId="56" applyNumberFormat="0" applyAlignment="0" applyProtection="0"/>
    <xf numFmtId="0" fontId="62" fillId="8" borderId="56" applyNumberFormat="0" applyAlignment="0" applyProtection="0"/>
    <xf numFmtId="0" fontId="62" fillId="8" borderId="56" applyNumberFormat="0" applyAlignment="0" applyProtection="0"/>
    <xf numFmtId="0" fontId="62" fillId="8" borderId="56" applyNumberFormat="0" applyAlignment="0" applyProtection="0"/>
    <xf numFmtId="0" fontId="62" fillId="8" borderId="56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188" fillId="61" borderId="0" applyBorder="0" applyProtection="0"/>
    <xf numFmtId="0" fontId="188" fillId="61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75" fillId="0" borderId="61" applyNumberFormat="0" applyFill="0" applyAlignment="0" applyProtection="0"/>
    <xf numFmtId="0" fontId="75" fillId="0" borderId="61" applyNumberFormat="0" applyFill="0" applyAlignment="0" applyProtection="0"/>
    <xf numFmtId="0" fontId="75" fillId="0" borderId="61" applyNumberFormat="0" applyFill="0" applyAlignment="0" applyProtection="0"/>
    <xf numFmtId="0" fontId="75" fillId="0" borderId="61" applyNumberFormat="0" applyFill="0" applyAlignment="0" applyProtection="0"/>
    <xf numFmtId="0" fontId="68" fillId="8" borderId="68" applyNumberFormat="0" applyAlignment="0" applyProtection="0"/>
    <xf numFmtId="0" fontId="68" fillId="8" borderId="68" applyNumberFormat="0" applyAlignment="0" applyProtection="0"/>
    <xf numFmtId="0" fontId="68" fillId="8" borderId="68" applyNumberFormat="0" applyAlignment="0" applyProtection="0"/>
    <xf numFmtId="0" fontId="68" fillId="8" borderId="68" applyNumberFormat="0" applyAlignment="0" applyProtection="0"/>
    <xf numFmtId="0" fontId="68" fillId="8" borderId="60" applyNumberFormat="0" applyAlignment="0" applyProtection="0"/>
    <xf numFmtId="0" fontId="68" fillId="8" borderId="60" applyNumberFormat="0" applyAlignment="0" applyProtection="0"/>
    <xf numFmtId="0" fontId="68" fillId="8" borderId="60" applyNumberFormat="0" applyAlignment="0" applyProtection="0"/>
    <xf numFmtId="0" fontId="68" fillId="8" borderId="60" applyNumberFormat="0" applyAlignment="0" applyProtection="0"/>
    <xf numFmtId="0" fontId="68" fillId="8" borderId="68" applyNumberFormat="0" applyAlignment="0" applyProtection="0"/>
    <xf numFmtId="0" fontId="58" fillId="23" borderId="67" applyNumberFormat="0" applyAlignment="0" applyProtection="0"/>
    <xf numFmtId="0" fontId="58" fillId="23" borderId="67" applyNumberFormat="0" applyAlignment="0" applyProtection="0"/>
    <xf numFmtId="0" fontId="58" fillId="23" borderId="67" applyNumberFormat="0" applyAlignment="0" applyProtection="0"/>
    <xf numFmtId="0" fontId="58" fillId="23" borderId="67" applyNumberFormat="0" applyAlignment="0" applyProtection="0"/>
    <xf numFmtId="0" fontId="58" fillId="23" borderId="67" applyNumberFormat="0" applyAlignment="0" applyProtection="0"/>
    <xf numFmtId="0" fontId="68" fillId="8" borderId="60" applyNumberFormat="0" applyAlignment="0" applyProtection="0"/>
    <xf numFmtId="0" fontId="58" fillId="23" borderId="59" applyNumberFormat="0" applyAlignment="0" applyProtection="0"/>
    <xf numFmtId="0" fontId="58" fillId="23" borderId="59" applyNumberFormat="0" applyAlignment="0" applyProtection="0"/>
    <xf numFmtId="0" fontId="58" fillId="23" borderId="59" applyNumberFormat="0" applyAlignment="0" applyProtection="0"/>
    <xf numFmtId="0" fontId="58" fillId="23" borderId="59" applyNumberFormat="0" applyAlignment="0" applyProtection="0"/>
    <xf numFmtId="0" fontId="58" fillId="23" borderId="59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2" fillId="8" borderId="62" applyNumberFormat="0" applyAlignment="0" applyProtection="0"/>
    <xf numFmtId="0" fontId="65" fillId="7" borderId="66" applyNumberFormat="0" applyAlignment="0" applyProtection="0"/>
    <xf numFmtId="0" fontId="65" fillId="7" borderId="58" applyNumberFormat="0" applyAlignment="0" applyProtection="0"/>
    <xf numFmtId="0" fontId="65" fillId="8" borderId="66" applyNumberFormat="0" applyAlignment="0" applyProtection="0"/>
    <xf numFmtId="0" fontId="65" fillId="7" borderId="66" applyNumberFormat="0" applyAlignment="0" applyProtection="0"/>
    <xf numFmtId="0" fontId="65" fillId="7" borderId="66" applyNumberFormat="0" applyAlignment="0" applyProtection="0"/>
    <xf numFmtId="0" fontId="65" fillId="7" borderId="66" applyNumberFormat="0" applyAlignment="0" applyProtection="0"/>
    <xf numFmtId="0" fontId="65" fillId="8" borderId="58" applyNumberFormat="0" applyAlignment="0" applyProtection="0"/>
    <xf numFmtId="0" fontId="65" fillId="7" borderId="58" applyNumberFormat="0" applyAlignment="0" applyProtection="0"/>
    <xf numFmtId="0" fontId="65" fillId="7" borderId="58" applyNumberFormat="0" applyAlignment="0" applyProtection="0"/>
    <xf numFmtId="0" fontId="65" fillId="7" borderId="58" applyNumberFormat="0" applyAlignment="0" applyProtection="0"/>
    <xf numFmtId="0" fontId="65" fillId="7" borderId="62" applyNumberFormat="0" applyAlignment="0" applyProtection="0"/>
    <xf numFmtId="0" fontId="65" fillId="7" borderId="62" applyNumberFormat="0" applyAlignment="0" applyProtection="0"/>
    <xf numFmtId="0" fontId="65" fillId="7" borderId="62" applyNumberFormat="0" applyAlignment="0" applyProtection="0"/>
    <xf numFmtId="0" fontId="65" fillId="8" borderId="62" applyNumberFormat="0" applyAlignment="0" applyProtection="0"/>
    <xf numFmtId="0" fontId="65" fillId="7" borderId="62" applyNumberFormat="0" applyAlignment="0" applyProtection="0"/>
    <xf numFmtId="0" fontId="44" fillId="0" borderId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58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0" fontId="62" fillId="8" borderId="66" applyNumberFormat="0" applyAlignment="0" applyProtection="0"/>
    <xf numFmtId="9" fontId="44" fillId="0" borderId="0" applyFont="0" applyFill="0" applyBorder="0" applyAlignment="0" applyProtection="0"/>
    <xf numFmtId="0" fontId="58" fillId="23" borderId="63" applyNumberFormat="0" applyAlignment="0" applyProtection="0"/>
    <xf numFmtId="0" fontId="58" fillId="23" borderId="63" applyNumberFormat="0" applyAlignment="0" applyProtection="0"/>
    <xf numFmtId="0" fontId="58" fillId="23" borderId="63" applyNumberFormat="0" applyAlignment="0" applyProtection="0"/>
    <xf numFmtId="0" fontId="58" fillId="23" borderId="63" applyNumberFormat="0" applyAlignment="0" applyProtection="0"/>
    <xf numFmtId="0" fontId="58" fillId="23" borderId="63" applyNumberFormat="0" applyAlignment="0" applyProtection="0"/>
    <xf numFmtId="0" fontId="68" fillId="8" borderId="64" applyNumberFormat="0" applyAlignment="0" applyProtection="0"/>
    <xf numFmtId="0" fontId="68" fillId="8" borderId="64" applyNumberFormat="0" applyAlignment="0" applyProtection="0"/>
    <xf numFmtId="0" fontId="68" fillId="8" borderId="64" applyNumberFormat="0" applyAlignment="0" applyProtection="0"/>
    <xf numFmtId="0" fontId="68" fillId="8" borderId="64" applyNumberFormat="0" applyAlignment="0" applyProtection="0"/>
    <xf numFmtId="0" fontId="68" fillId="8" borderId="64" applyNumberFormat="0" applyAlignment="0" applyProtection="0"/>
    <xf numFmtId="43" fontId="44" fillId="0" borderId="0" applyFont="0" applyFill="0" applyBorder="0" applyAlignment="0" applyProtection="0"/>
    <xf numFmtId="0" fontId="62" fillId="8" borderId="62" applyNumberFormat="0" applyAlignment="0" applyProtection="0"/>
    <xf numFmtId="0" fontId="44" fillId="0" borderId="0"/>
    <xf numFmtId="0" fontId="44" fillId="0" borderId="0"/>
    <xf numFmtId="0" fontId="62" fillId="8" borderId="66" applyNumberFormat="0" applyAlignment="0" applyProtection="0"/>
    <xf numFmtId="0" fontId="75" fillId="0" borderId="65" applyNumberFormat="0" applyFill="0" applyAlignment="0" applyProtection="0"/>
    <xf numFmtId="0" fontId="75" fillId="0" borderId="65" applyNumberFormat="0" applyFill="0" applyAlignment="0" applyProtection="0"/>
    <xf numFmtId="0" fontId="75" fillId="0" borderId="65" applyNumberFormat="0" applyFill="0" applyAlignment="0" applyProtection="0"/>
    <xf numFmtId="0" fontId="75" fillId="0" borderId="65" applyNumberFormat="0" applyFill="0" applyAlignment="0" applyProtection="0"/>
    <xf numFmtId="0" fontId="75" fillId="0" borderId="69" applyNumberFormat="0" applyFill="0" applyAlignment="0" applyProtection="0"/>
    <xf numFmtId="0" fontId="75" fillId="0" borderId="69" applyNumberFormat="0" applyFill="0" applyAlignment="0" applyProtection="0"/>
    <xf numFmtId="0" fontId="75" fillId="0" borderId="69" applyNumberFormat="0" applyFill="0" applyAlignment="0" applyProtection="0"/>
    <xf numFmtId="0" fontId="75" fillId="0" borderId="69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9" fontId="42" fillId="0" borderId="0" applyFont="0" applyFill="0" applyBorder="0" applyAlignment="0" applyProtection="0"/>
    <xf numFmtId="0" fontId="42" fillId="0" borderId="0"/>
    <xf numFmtId="0" fontId="41" fillId="0" borderId="0"/>
    <xf numFmtId="0" fontId="174" fillId="62" borderId="0" applyBorder="0" applyProtection="0"/>
    <xf numFmtId="0" fontId="174" fillId="63" borderId="0" applyBorder="0" applyProtection="0"/>
    <xf numFmtId="0" fontId="174" fillId="64" borderId="0" applyBorder="0" applyProtection="0"/>
    <xf numFmtId="0" fontId="174" fillId="65" borderId="0" applyBorder="0" applyProtection="0"/>
    <xf numFmtId="0" fontId="174" fillId="66" borderId="0" applyBorder="0" applyProtection="0"/>
    <xf numFmtId="0" fontId="174" fillId="67" borderId="0" applyBorder="0" applyProtection="0"/>
    <xf numFmtId="0" fontId="174" fillId="62" borderId="0" applyBorder="0" applyProtection="0"/>
    <xf numFmtId="0" fontId="174" fillId="62" borderId="0" applyBorder="0" applyProtection="0"/>
    <xf numFmtId="0" fontId="174" fillId="62" borderId="0" applyBorder="0" applyProtection="0"/>
    <xf numFmtId="0" fontId="174" fillId="62" borderId="0" applyBorder="0" applyProtection="0"/>
    <xf numFmtId="0" fontId="174" fillId="63" borderId="0" applyBorder="0" applyProtection="0"/>
    <xf numFmtId="0" fontId="174" fillId="63" borderId="0" applyBorder="0" applyProtection="0"/>
    <xf numFmtId="0" fontId="174" fillId="63" borderId="0" applyBorder="0" applyProtection="0"/>
    <xf numFmtId="0" fontId="174" fillId="63" borderId="0" applyBorder="0" applyProtection="0"/>
    <xf numFmtId="0" fontId="174" fillId="64" borderId="0" applyBorder="0" applyProtection="0"/>
    <xf numFmtId="0" fontId="174" fillId="64" borderId="0" applyBorder="0" applyProtection="0"/>
    <xf numFmtId="0" fontId="174" fillId="64" borderId="0" applyBorder="0" applyProtection="0"/>
    <xf numFmtId="0" fontId="174" fillId="64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6" borderId="0" applyBorder="0" applyProtection="0"/>
    <xf numFmtId="0" fontId="174" fillId="66" borderId="0" applyBorder="0" applyProtection="0"/>
    <xf numFmtId="0" fontId="174" fillId="66" borderId="0" applyBorder="0" applyProtection="0"/>
    <xf numFmtId="0" fontId="174" fillId="66" borderId="0" applyBorder="0" applyProtection="0"/>
    <xf numFmtId="0" fontId="174" fillId="67" borderId="0" applyBorder="0" applyProtection="0"/>
    <xf numFmtId="0" fontId="174" fillId="67" borderId="0" applyBorder="0" applyProtection="0"/>
    <xf numFmtId="0" fontId="174" fillId="67" borderId="0" applyBorder="0" applyProtection="0"/>
    <xf numFmtId="0" fontId="174" fillId="68" borderId="0" applyBorder="0" applyProtection="0"/>
    <xf numFmtId="0" fontId="174" fillId="69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65" borderId="0" applyBorder="0" applyProtection="0"/>
    <xf numFmtId="0" fontId="174" fillId="69" borderId="0" applyBorder="0" applyProtection="0"/>
    <xf numFmtId="0" fontId="174" fillId="72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52" fillId="73" borderId="0" applyBorder="0" applyProtection="0"/>
    <xf numFmtId="0" fontId="152" fillId="70" borderId="0" applyBorder="0" applyProtection="0"/>
    <xf numFmtId="0" fontId="152" fillId="71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75" borderId="0" applyBorder="0" applyProtection="0"/>
    <xf numFmtId="0" fontId="152" fillId="73" borderId="0" applyBorder="0" applyProtection="0"/>
    <xf numFmtId="0" fontId="152" fillId="73" borderId="0" applyBorder="0" applyProtection="0"/>
    <xf numFmtId="0" fontId="152" fillId="73" borderId="0" applyBorder="0" applyProtection="0"/>
    <xf numFmtId="0" fontId="152" fillId="73" borderId="0" applyBorder="0" applyProtection="0"/>
    <xf numFmtId="0" fontId="152" fillId="70" borderId="0" applyBorder="0" applyProtection="0"/>
    <xf numFmtId="0" fontId="152" fillId="70" borderId="0" applyBorder="0" applyProtection="0"/>
    <xf numFmtId="0" fontId="152" fillId="70" borderId="0" applyBorder="0" applyProtection="0"/>
    <xf numFmtId="0" fontId="152" fillId="70" borderId="0" applyBorder="0" applyProtection="0"/>
    <xf numFmtId="0" fontId="152" fillId="71" borderId="0" applyBorder="0" applyProtection="0"/>
    <xf numFmtId="0" fontId="152" fillId="71" borderId="0" applyBorder="0" applyProtection="0"/>
    <xf numFmtId="0" fontId="152" fillId="71" borderId="0" applyBorder="0" applyProtection="0"/>
    <xf numFmtId="0" fontId="152" fillId="71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5" borderId="0" applyBorder="0" applyProtection="0"/>
    <xf numFmtId="0" fontId="152" fillId="75" borderId="0" applyBorder="0" applyProtection="0"/>
    <xf numFmtId="0" fontId="152" fillId="75" borderId="0" applyBorder="0" applyProtection="0"/>
    <xf numFmtId="0" fontId="152" fillId="75" borderId="0" applyBorder="0" applyProtection="0"/>
    <xf numFmtId="0" fontId="152" fillId="76" borderId="0" applyBorder="0" applyProtection="0"/>
    <xf numFmtId="0" fontId="152" fillId="77" borderId="0" applyBorder="0" applyProtection="0"/>
    <xf numFmtId="0" fontId="152" fillId="78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52" borderId="0" applyBorder="0" applyProtection="0"/>
    <xf numFmtId="164" fontId="78" fillId="0" borderId="70"/>
    <xf numFmtId="0" fontId="189" fillId="63" borderId="0" applyBorder="0" applyProtection="0"/>
    <xf numFmtId="0" fontId="190" fillId="64" borderId="0" applyBorder="0" applyProtection="0"/>
    <xf numFmtId="0" fontId="190" fillId="64" borderId="0" applyBorder="0" applyProtection="0"/>
    <xf numFmtId="0" fontId="190" fillId="64" borderId="0" applyBorder="0" applyProtection="0"/>
    <xf numFmtId="0" fontId="190" fillId="64" borderId="0" applyBorder="0" applyProtection="0"/>
    <xf numFmtId="0" fontId="191" fillId="0" borderId="0"/>
    <xf numFmtId="0" fontId="192" fillId="0" borderId="0"/>
    <xf numFmtId="2" fontId="193" fillId="0" borderId="0">
      <protection locked="0"/>
    </xf>
    <xf numFmtId="2" fontId="194" fillId="0" borderId="0">
      <protection locked="0"/>
    </xf>
    <xf numFmtId="0" fontId="195" fillId="68" borderId="26" applyProtection="0"/>
    <xf numFmtId="0" fontId="196" fillId="79" borderId="27" applyProtection="0"/>
    <xf numFmtId="4" fontId="174" fillId="0" borderId="0"/>
    <xf numFmtId="3" fontId="174" fillId="0" borderId="0"/>
    <xf numFmtId="167" fontId="174" fillId="0" borderId="0"/>
    <xf numFmtId="0" fontId="195" fillId="68" borderId="26" applyProtection="0"/>
    <xf numFmtId="0" fontId="195" fillId="68" borderId="26" applyProtection="0"/>
    <xf numFmtId="0" fontId="195" fillId="68" borderId="26" applyProtection="0"/>
    <xf numFmtId="0" fontId="195" fillId="68" borderId="26" applyProtection="0"/>
    <xf numFmtId="0" fontId="196" fillId="79" borderId="27" applyProtection="0"/>
    <xf numFmtId="0" fontId="196" fillId="79" borderId="27" applyProtection="0"/>
    <xf numFmtId="0" fontId="196" fillId="79" borderId="27" applyProtection="0"/>
    <xf numFmtId="0" fontId="196" fillId="79" borderId="27" applyProtection="0"/>
    <xf numFmtId="0" fontId="197" fillId="0" borderId="28" applyProtection="0"/>
    <xf numFmtId="0" fontId="197" fillId="0" borderId="28" applyProtection="0"/>
    <xf numFmtId="0" fontId="197" fillId="0" borderId="28" applyProtection="0"/>
    <xf numFmtId="0" fontId="197" fillId="0" borderId="28" applyProtection="0"/>
    <xf numFmtId="0" fontId="174" fillId="0" borderId="0"/>
    <xf numFmtId="0" fontId="174" fillId="0" borderId="0"/>
    <xf numFmtId="168" fontId="174" fillId="0" borderId="0"/>
    <xf numFmtId="169" fontId="174" fillId="0" borderId="0"/>
    <xf numFmtId="0" fontId="198" fillId="67" borderId="26" applyProtection="0"/>
    <xf numFmtId="0" fontId="198" fillId="67" borderId="26" applyProtection="0"/>
    <xf numFmtId="0" fontId="198" fillId="67" borderId="26" applyProtection="0"/>
    <xf numFmtId="0" fontId="198" fillId="68" borderId="26" applyProtection="0"/>
    <xf numFmtId="170" fontId="96" fillId="0" borderId="0" applyBorder="0" applyProtection="0"/>
    <xf numFmtId="0" fontId="96" fillId="0" borderId="0" applyBorder="0" applyProtection="0"/>
    <xf numFmtId="0" fontId="199" fillId="0" borderId="0" applyBorder="0" applyProtection="0"/>
    <xf numFmtId="0" fontId="90" fillId="0" borderId="71">
      <alignment horizontal="center"/>
    </xf>
    <xf numFmtId="2" fontId="174" fillId="0" borderId="0"/>
    <xf numFmtId="2" fontId="174" fillId="0" borderId="0"/>
    <xf numFmtId="0" fontId="190" fillId="64" borderId="0" applyBorder="0" applyProtection="0"/>
    <xf numFmtId="0" fontId="200" fillId="0" borderId="72" applyProtection="0"/>
    <xf numFmtId="0" fontId="201" fillId="0" borderId="73" applyProtection="0"/>
    <xf numFmtId="0" fontId="202" fillId="0" borderId="48" applyProtection="0"/>
    <xf numFmtId="0" fontId="202" fillId="0" borderId="0" applyBorder="0" applyProtection="0"/>
    <xf numFmtId="0" fontId="189" fillId="63" borderId="0" applyBorder="0" applyProtection="0"/>
    <xf numFmtId="0" fontId="189" fillId="63" borderId="0" applyBorder="0" applyProtection="0"/>
    <xf numFmtId="0" fontId="189" fillId="63" borderId="0" applyBorder="0" applyProtection="0"/>
    <xf numFmtId="0" fontId="189" fillId="63" borderId="0" applyBorder="0" applyProtection="0"/>
    <xf numFmtId="0" fontId="198" fillId="67" borderId="26" applyProtection="0"/>
    <xf numFmtId="171" fontId="174" fillId="0" borderId="0"/>
    <xf numFmtId="0" fontId="197" fillId="0" borderId="28" applyProtection="0"/>
    <xf numFmtId="172" fontId="96" fillId="0" borderId="0" applyBorder="0" applyProtection="0"/>
    <xf numFmtId="167" fontId="174" fillId="0" borderId="0"/>
    <xf numFmtId="0" fontId="203" fillId="80" borderId="0" applyBorder="0" applyProtection="0"/>
    <xf numFmtId="0" fontId="203" fillId="80" borderId="0" applyBorder="0" applyProtection="0"/>
    <xf numFmtId="0" fontId="203" fillId="80" borderId="0" applyBorder="0" applyProtection="0"/>
    <xf numFmtId="0" fontId="203" fillId="80" borderId="0" applyBorder="0" applyProtection="0"/>
    <xf numFmtId="0" fontId="203" fillId="80" borderId="0" applyBorder="0" applyProtection="0"/>
    <xf numFmtId="0" fontId="174" fillId="0" borderId="0"/>
    <xf numFmtId="0" fontId="174" fillId="0" borderId="0"/>
    <xf numFmtId="0" fontId="174" fillId="0" borderId="0"/>
    <xf numFmtId="0" fontId="96" fillId="81" borderId="33" applyProtection="0"/>
    <xf numFmtId="0" fontId="96" fillId="81" borderId="33" applyProtection="0"/>
    <xf numFmtId="0" fontId="96" fillId="81" borderId="33" applyProtection="0"/>
    <xf numFmtId="0" fontId="96" fillId="81" borderId="33" applyProtection="0"/>
    <xf numFmtId="0" fontId="96" fillId="81" borderId="33" applyProtection="0"/>
    <xf numFmtId="0" fontId="204" fillId="68" borderId="34" applyProtection="0"/>
    <xf numFmtId="173" fontId="193" fillId="0" borderId="0">
      <protection locked="0"/>
    </xf>
    <xf numFmtId="174" fontId="193" fillId="0" borderId="0">
      <protection locked="0"/>
    </xf>
    <xf numFmtId="9" fontId="96" fillId="0" borderId="0" applyBorder="0" applyProtection="0"/>
    <xf numFmtId="9" fontId="172" fillId="0" borderId="0" applyBorder="0" applyProtection="0"/>
    <xf numFmtId="9" fontId="174" fillId="0" borderId="0"/>
    <xf numFmtId="9" fontId="96" fillId="0" borderId="0" applyBorder="0" applyProtection="0"/>
    <xf numFmtId="9" fontId="174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04" fillId="68" borderId="34" applyProtection="0"/>
    <xf numFmtId="0" fontId="204" fillId="68" borderId="34" applyProtection="0"/>
    <xf numFmtId="0" fontId="204" fillId="68" borderId="34" applyProtection="0"/>
    <xf numFmtId="0" fontId="204" fillId="68" borderId="34" applyProtection="0"/>
    <xf numFmtId="201" fontId="174" fillId="0" borderId="0"/>
    <xf numFmtId="201" fontId="98" fillId="0" borderId="74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74" fillId="0" borderId="0"/>
    <xf numFmtId="176" fontId="96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4" fillId="0" borderId="0"/>
    <xf numFmtId="178" fontId="174" fillId="0" borderId="0"/>
    <xf numFmtId="0" fontId="206" fillId="0" borderId="0" applyBorder="0" applyProtection="0"/>
    <xf numFmtId="0" fontId="101" fillId="0" borderId="75"/>
    <xf numFmtId="2" fontId="207" fillId="0" borderId="0">
      <protection locked="0"/>
    </xf>
    <xf numFmtId="2" fontId="207" fillId="0" borderId="0">
      <protection locked="0"/>
    </xf>
    <xf numFmtId="0" fontId="208" fillId="0" borderId="37" applyProtection="0"/>
    <xf numFmtId="0" fontId="208" fillId="0" borderId="37" applyProtection="0"/>
    <xf numFmtId="0" fontId="208" fillId="0" borderId="37" applyProtection="0"/>
    <xf numFmtId="0" fontId="208" fillId="0" borderId="37" applyProtection="0"/>
    <xf numFmtId="0" fontId="200" fillId="0" borderId="72" applyProtection="0"/>
    <xf numFmtId="0" fontId="200" fillId="0" borderId="72" applyProtection="0"/>
    <xf numFmtId="0" fontId="200" fillId="0" borderId="72" applyProtection="0"/>
    <xf numFmtId="0" fontId="200" fillId="0" borderId="72" applyProtection="0"/>
    <xf numFmtId="0" fontId="200" fillId="0" borderId="72" applyProtection="0"/>
    <xf numFmtId="0" fontId="209" fillId="0" borderId="0" applyBorder="0" applyProtection="0"/>
    <xf numFmtId="0" fontId="206" fillId="0" borderId="0" applyBorder="0" applyProtection="0"/>
    <xf numFmtId="0" fontId="201" fillId="0" borderId="73" applyProtection="0"/>
    <xf numFmtId="0" fontId="201" fillId="0" borderId="73" applyProtection="0"/>
    <xf numFmtId="0" fontId="201" fillId="0" borderId="73" applyProtection="0"/>
    <xf numFmtId="0" fontId="201" fillId="0" borderId="73" applyProtection="0"/>
    <xf numFmtId="0" fontId="202" fillId="0" borderId="48" applyProtection="0"/>
    <xf numFmtId="0" fontId="202" fillId="0" borderId="48" applyProtection="0"/>
    <xf numFmtId="0" fontId="202" fillId="0" borderId="48" applyProtection="0"/>
    <xf numFmtId="0" fontId="202" fillId="0" borderId="48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4" fontId="193" fillId="0" borderId="0">
      <protection locked="0"/>
    </xf>
    <xf numFmtId="179" fontId="193" fillId="0" borderId="0">
      <protection locked="0"/>
    </xf>
    <xf numFmtId="176" fontId="172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74" fillId="0" borderId="0"/>
    <xf numFmtId="0" fontId="205" fillId="0" borderId="0" applyBorder="0" applyProtection="0"/>
    <xf numFmtId="0" fontId="152" fillId="76" borderId="0" applyBorder="0" applyProtection="0"/>
    <xf numFmtId="0" fontId="152" fillId="76" borderId="0" applyBorder="0" applyProtection="0"/>
    <xf numFmtId="0" fontId="152" fillId="76" borderId="0" applyBorder="0" applyProtection="0"/>
    <xf numFmtId="0" fontId="152" fillId="76" borderId="0" applyBorder="0" applyProtection="0"/>
    <xf numFmtId="0" fontId="152" fillId="77" borderId="0" applyBorder="0" applyProtection="0"/>
    <xf numFmtId="0" fontId="152" fillId="77" borderId="0" applyBorder="0" applyProtection="0"/>
    <xf numFmtId="0" fontId="152" fillId="77" borderId="0" applyBorder="0" applyProtection="0"/>
    <xf numFmtId="0" fontId="152" fillId="77" borderId="0" applyBorder="0" applyProtection="0"/>
    <xf numFmtId="0" fontId="152" fillId="78" borderId="0" applyBorder="0" applyProtection="0"/>
    <xf numFmtId="0" fontId="152" fillId="78" borderId="0" applyBorder="0" applyProtection="0"/>
    <xf numFmtId="0" fontId="152" fillId="78" borderId="0" applyBorder="0" applyProtection="0"/>
    <xf numFmtId="0" fontId="152" fillId="78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52" borderId="0" applyBorder="0" applyProtection="0"/>
    <xf numFmtId="0" fontId="152" fillId="52" borderId="0" applyBorder="0" applyProtection="0"/>
    <xf numFmtId="0" fontId="152" fillId="52" borderId="0" applyBorder="0" applyProtection="0"/>
    <xf numFmtId="0" fontId="152" fillId="52" borderId="0" applyBorder="0" applyProtection="0"/>
    <xf numFmtId="4" fontId="174" fillId="0" borderId="0"/>
    <xf numFmtId="0" fontId="101" fillId="0" borderId="75"/>
    <xf numFmtId="0" fontId="40" fillId="0" borderId="0"/>
    <xf numFmtId="0" fontId="40" fillId="0" borderId="0"/>
    <xf numFmtId="0" fontId="39" fillId="0" borderId="0"/>
    <xf numFmtId="0" fontId="68" fillId="8" borderId="82" applyNumberFormat="0" applyAlignment="0" applyProtection="0"/>
    <xf numFmtId="0" fontId="68" fillId="8" borderId="82" applyNumberFormat="0" applyAlignment="0" applyProtection="0"/>
    <xf numFmtId="0" fontId="68" fillId="8" borderId="82" applyNumberFormat="0" applyAlignment="0" applyProtection="0"/>
    <xf numFmtId="0" fontId="68" fillId="8" borderId="82" applyNumberFormat="0" applyAlignment="0" applyProtection="0"/>
    <xf numFmtId="0" fontId="68" fillId="8" borderId="82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58" fillId="23" borderId="81" applyNumberFormat="0" applyAlignment="0" applyProtection="0"/>
    <xf numFmtId="0" fontId="62" fillId="8" borderId="76" applyNumberFormat="0" applyAlignment="0" applyProtection="0"/>
    <xf numFmtId="0" fontId="62" fillId="8" borderId="76" applyNumberFormat="0" applyAlignment="0" applyProtection="0"/>
    <xf numFmtId="0" fontId="62" fillId="8" borderId="76" applyNumberFormat="0" applyAlignment="0" applyProtection="0"/>
    <xf numFmtId="0" fontId="62" fillId="8" borderId="76" applyNumberFormat="0" applyAlignment="0" applyProtection="0"/>
    <xf numFmtId="0" fontId="62" fillId="8" borderId="76" applyNumberFormat="0" applyAlignment="0" applyProtection="0"/>
    <xf numFmtId="0" fontId="65" fillId="7" borderId="80" applyNumberFormat="0" applyAlignment="0" applyProtection="0"/>
    <xf numFmtId="0" fontId="65" fillId="8" borderId="80" applyNumberFormat="0" applyAlignment="0" applyProtection="0"/>
    <xf numFmtId="0" fontId="65" fillId="7" borderId="80" applyNumberFormat="0" applyAlignment="0" applyProtection="0"/>
    <xf numFmtId="0" fontId="65" fillId="7" borderId="80" applyNumberFormat="0" applyAlignment="0" applyProtection="0"/>
    <xf numFmtId="0" fontId="65" fillId="7" borderId="80" applyNumberFormat="0" applyAlignment="0" applyProtection="0"/>
    <xf numFmtId="0" fontId="65" fillId="7" borderId="76" applyNumberFormat="0" applyAlignment="0" applyProtection="0"/>
    <xf numFmtId="0" fontId="65" fillId="7" borderId="76" applyNumberFormat="0" applyAlignment="0" applyProtection="0"/>
    <xf numFmtId="0" fontId="65" fillId="7" borderId="76" applyNumberFormat="0" applyAlignment="0" applyProtection="0"/>
    <xf numFmtId="0" fontId="65" fillId="8" borderId="76" applyNumberFormat="0" applyAlignment="0" applyProtection="0"/>
    <xf numFmtId="0" fontId="65" fillId="7" borderId="76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62" fillId="8" borderId="80" applyNumberFormat="0" applyAlignment="0" applyProtection="0"/>
    <xf numFmtId="0" fontId="39" fillId="0" borderId="0"/>
    <xf numFmtId="0" fontId="58" fillId="23" borderId="77" applyNumberFormat="0" applyAlignment="0" applyProtection="0"/>
    <xf numFmtId="0" fontId="58" fillId="23" borderId="77" applyNumberFormat="0" applyAlignment="0" applyProtection="0"/>
    <xf numFmtId="0" fontId="58" fillId="23" borderId="77" applyNumberFormat="0" applyAlignment="0" applyProtection="0"/>
    <xf numFmtId="0" fontId="58" fillId="23" borderId="77" applyNumberFormat="0" applyAlignment="0" applyProtection="0"/>
    <xf numFmtId="0" fontId="58" fillId="23" borderId="77" applyNumberFormat="0" applyAlignment="0" applyProtection="0"/>
    <xf numFmtId="0" fontId="68" fillId="8" borderId="78" applyNumberFormat="0" applyAlignment="0" applyProtection="0"/>
    <xf numFmtId="9" fontId="39" fillId="0" borderId="0" applyFont="0" applyFill="0" applyBorder="0" applyAlignment="0" applyProtection="0"/>
    <xf numFmtId="0" fontId="68" fillId="8" borderId="78" applyNumberFormat="0" applyAlignment="0" applyProtection="0"/>
    <xf numFmtId="0" fontId="68" fillId="8" borderId="78" applyNumberFormat="0" applyAlignment="0" applyProtection="0"/>
    <xf numFmtId="0" fontId="68" fillId="8" borderId="78" applyNumberFormat="0" applyAlignment="0" applyProtection="0"/>
    <xf numFmtId="0" fontId="68" fillId="8" borderId="78" applyNumberFormat="0" applyAlignment="0" applyProtection="0"/>
    <xf numFmtId="0" fontId="75" fillId="0" borderId="79" applyNumberFormat="0" applyFill="0" applyAlignment="0" applyProtection="0"/>
    <xf numFmtId="0" fontId="75" fillId="0" borderId="79" applyNumberFormat="0" applyFill="0" applyAlignment="0" applyProtection="0"/>
    <xf numFmtId="0" fontId="75" fillId="0" borderId="79" applyNumberFormat="0" applyFill="0" applyAlignment="0" applyProtection="0"/>
    <xf numFmtId="0" fontId="75" fillId="0" borderId="79" applyNumberFormat="0" applyFill="0" applyAlignment="0" applyProtection="0"/>
    <xf numFmtId="43" fontId="39" fillId="0" borderId="0" applyFont="0" applyFill="0" applyBorder="0" applyAlignment="0" applyProtection="0"/>
    <xf numFmtId="0" fontId="39" fillId="0" borderId="0"/>
    <xf numFmtId="0" fontId="39" fillId="0" borderId="0"/>
    <xf numFmtId="0" fontId="75" fillId="0" borderId="83" applyNumberFormat="0" applyFill="0" applyAlignment="0" applyProtection="0"/>
    <xf numFmtId="0" fontId="75" fillId="0" borderId="83" applyNumberFormat="0" applyFill="0" applyAlignment="0" applyProtection="0"/>
    <xf numFmtId="0" fontId="75" fillId="0" borderId="83" applyNumberFormat="0" applyFill="0" applyAlignment="0" applyProtection="0"/>
    <xf numFmtId="0" fontId="75" fillId="0" borderId="83" applyNumberFormat="0" applyFill="0" applyAlignment="0" applyProtection="0"/>
    <xf numFmtId="4" fontId="59" fillId="0" borderId="0"/>
    <xf numFmtId="0" fontId="65" fillId="60" borderId="80" applyNumberFormat="0" applyAlignment="0" applyProtection="0"/>
    <xf numFmtId="0" fontId="65" fillId="60" borderId="80" applyNumberFormat="0" applyAlignment="0" applyProtection="0"/>
    <xf numFmtId="0" fontId="65" fillId="60" borderId="80" applyNumberFormat="0" applyAlignment="0" applyProtection="0"/>
    <xf numFmtId="4" fontId="59" fillId="0" borderId="0"/>
    <xf numFmtId="0" fontId="65" fillId="60" borderId="80" applyNumberFormat="0" applyAlignment="0" applyProtection="0"/>
    <xf numFmtId="0" fontId="103" fillId="0" borderId="14"/>
    <xf numFmtId="0" fontId="103" fillId="0" borderId="14"/>
    <xf numFmtId="0" fontId="38" fillId="0" borderId="0"/>
    <xf numFmtId="0" fontId="38" fillId="0" borderId="0"/>
    <xf numFmtId="0" fontId="38" fillId="0" borderId="0"/>
    <xf numFmtId="0" fontId="38" fillId="0" borderId="0"/>
    <xf numFmtId="194" fontId="117" fillId="0" borderId="0"/>
    <xf numFmtId="194" fontId="117" fillId="0" borderId="0"/>
    <xf numFmtId="191" fontId="170" fillId="0" borderId="50"/>
    <xf numFmtId="191" fontId="170" fillId="0" borderId="50"/>
    <xf numFmtId="0" fontId="37" fillId="0" borderId="0"/>
    <xf numFmtId="0" fontId="75" fillId="0" borderId="86" applyNumberFormat="0" applyFill="0" applyAlignment="0" applyProtection="0"/>
    <xf numFmtId="0" fontId="75" fillId="0" borderId="86" applyNumberFormat="0" applyFill="0" applyAlignment="0" applyProtection="0"/>
    <xf numFmtId="0" fontId="75" fillId="0" borderId="86" applyNumberFormat="0" applyFill="0" applyAlignment="0" applyProtection="0"/>
    <xf numFmtId="0" fontId="75" fillId="0" borderId="86" applyNumberFormat="0" applyFill="0" applyAlignment="0" applyProtection="0"/>
    <xf numFmtId="0" fontId="68" fillId="8" borderId="85" applyNumberFormat="0" applyAlignment="0" applyProtection="0"/>
    <xf numFmtId="0" fontId="68" fillId="8" borderId="85" applyNumberFormat="0" applyAlignment="0" applyProtection="0"/>
    <xf numFmtId="0" fontId="68" fillId="8" borderId="85" applyNumberFormat="0" applyAlignment="0" applyProtection="0"/>
    <xf numFmtId="0" fontId="68" fillId="8" borderId="85" applyNumberFormat="0" applyAlignment="0" applyProtection="0"/>
    <xf numFmtId="0" fontId="68" fillId="8" borderId="85" applyNumberFormat="0" applyAlignment="0" applyProtection="0"/>
    <xf numFmtId="0" fontId="58" fillId="23" borderId="84" applyNumberFormat="0" applyAlignment="0" applyProtection="0"/>
    <xf numFmtId="0" fontId="58" fillId="23" borderId="84" applyNumberFormat="0" applyAlignment="0" applyProtection="0"/>
    <xf numFmtId="0" fontId="58" fillId="23" borderId="84" applyNumberFormat="0" applyAlignment="0" applyProtection="0"/>
    <xf numFmtId="0" fontId="58" fillId="23" borderId="84" applyNumberFormat="0" applyAlignment="0" applyProtection="0"/>
    <xf numFmtId="0" fontId="58" fillId="23" borderId="84" applyNumberFormat="0" applyAlignment="0" applyProtection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75" fillId="0" borderId="90" applyNumberFormat="0" applyFill="0" applyAlignment="0" applyProtection="0"/>
    <xf numFmtId="0" fontId="75" fillId="0" borderId="90" applyNumberFormat="0" applyFill="0" applyAlignment="0" applyProtection="0"/>
    <xf numFmtId="0" fontId="75" fillId="0" borderId="90" applyNumberFormat="0" applyFill="0" applyAlignment="0" applyProtection="0"/>
    <xf numFmtId="0" fontId="75" fillId="0" borderId="90" applyNumberFormat="0" applyFill="0" applyAlignment="0" applyProtection="0"/>
    <xf numFmtId="0" fontId="68" fillId="8" borderId="89" applyNumberFormat="0" applyAlignment="0" applyProtection="0"/>
    <xf numFmtId="0" fontId="68" fillId="8" borderId="89" applyNumberFormat="0" applyAlignment="0" applyProtection="0"/>
    <xf numFmtId="0" fontId="68" fillId="8" borderId="89" applyNumberFormat="0" applyAlignment="0" applyProtection="0"/>
    <xf numFmtId="0" fontId="68" fillId="8" borderId="89" applyNumberFormat="0" applyAlignment="0" applyProtection="0"/>
    <xf numFmtId="0" fontId="68" fillId="8" borderId="89" applyNumberFormat="0" applyAlignment="0" applyProtection="0"/>
    <xf numFmtId="0" fontId="58" fillId="23" borderId="88" applyNumberFormat="0" applyAlignment="0" applyProtection="0"/>
    <xf numFmtId="0" fontId="58" fillId="23" borderId="88" applyNumberFormat="0" applyAlignment="0" applyProtection="0"/>
    <xf numFmtId="0" fontId="58" fillId="23" borderId="88" applyNumberFormat="0" applyAlignment="0" applyProtection="0"/>
    <xf numFmtId="0" fontId="58" fillId="23" borderId="88" applyNumberFormat="0" applyAlignment="0" applyProtection="0"/>
    <xf numFmtId="0" fontId="58" fillId="23" borderId="88" applyNumberFormat="0" applyAlignment="0" applyProtection="0"/>
    <xf numFmtId="0" fontId="34" fillId="0" borderId="0"/>
    <xf numFmtId="0" fontId="65" fillId="7" borderId="87" applyNumberFormat="0" applyAlignment="0" applyProtection="0"/>
    <xf numFmtId="0" fontId="65" fillId="8" borderId="87" applyNumberFormat="0" applyAlignment="0" applyProtection="0"/>
    <xf numFmtId="0" fontId="65" fillId="7" borderId="87" applyNumberFormat="0" applyAlignment="0" applyProtection="0"/>
    <xf numFmtId="0" fontId="65" fillId="7" borderId="87" applyNumberFormat="0" applyAlignment="0" applyProtection="0"/>
    <xf numFmtId="0" fontId="65" fillId="7" borderId="87" applyNumberFormat="0" applyAlignment="0" applyProtection="0"/>
    <xf numFmtId="0" fontId="34" fillId="0" borderId="0"/>
    <xf numFmtId="0" fontId="62" fillId="8" borderId="87" applyNumberFormat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0" fontId="62" fillId="8" borderId="87" applyNumberFormat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75" fillId="0" borderId="94" applyNumberFormat="0" applyFill="0" applyAlignment="0" applyProtection="0"/>
    <xf numFmtId="0" fontId="75" fillId="0" borderId="94" applyNumberFormat="0" applyFill="0" applyAlignment="0" applyProtection="0"/>
    <xf numFmtId="0" fontId="75" fillId="0" borderId="94" applyNumberFormat="0" applyFill="0" applyAlignment="0" applyProtection="0"/>
    <xf numFmtId="0" fontId="75" fillId="0" borderId="94" applyNumberFormat="0" applyFill="0" applyAlignment="0" applyProtection="0"/>
    <xf numFmtId="0" fontId="68" fillId="8" borderId="93" applyNumberFormat="0" applyAlignment="0" applyProtection="0"/>
    <xf numFmtId="0" fontId="68" fillId="8" borderId="93" applyNumberFormat="0" applyAlignment="0" applyProtection="0"/>
    <xf numFmtId="0" fontId="68" fillId="8" borderId="93" applyNumberFormat="0" applyAlignment="0" applyProtection="0"/>
    <xf numFmtId="0" fontId="68" fillId="8" borderId="93" applyNumberFormat="0" applyAlignment="0" applyProtection="0"/>
    <xf numFmtId="0" fontId="68" fillId="8" borderId="93" applyNumberFormat="0" applyAlignment="0" applyProtection="0"/>
    <xf numFmtId="0" fontId="58" fillId="23" borderId="92" applyNumberFormat="0" applyAlignment="0" applyProtection="0"/>
    <xf numFmtId="0" fontId="58" fillId="23" borderId="92" applyNumberFormat="0" applyAlignment="0" applyProtection="0"/>
    <xf numFmtId="0" fontId="58" fillId="23" borderId="92" applyNumberFormat="0" applyAlignment="0" applyProtection="0"/>
    <xf numFmtId="0" fontId="58" fillId="23" borderId="92" applyNumberFormat="0" applyAlignment="0" applyProtection="0"/>
    <xf numFmtId="0" fontId="58" fillId="23" borderId="92" applyNumberFormat="0" applyAlignment="0" applyProtection="0"/>
    <xf numFmtId="0" fontId="32" fillId="0" borderId="0"/>
    <xf numFmtId="0" fontId="65" fillId="7" borderId="91" applyNumberFormat="0" applyAlignment="0" applyProtection="0"/>
    <xf numFmtId="0" fontId="65" fillId="8" borderId="91" applyNumberFormat="0" applyAlignment="0" applyProtection="0"/>
    <xf numFmtId="0" fontId="65" fillId="7" borderId="91" applyNumberFormat="0" applyAlignment="0" applyProtection="0"/>
    <xf numFmtId="0" fontId="65" fillId="7" borderId="91" applyNumberFormat="0" applyAlignment="0" applyProtection="0"/>
    <xf numFmtId="0" fontId="65" fillId="7" borderId="91" applyNumberFormat="0" applyAlignment="0" applyProtection="0"/>
    <xf numFmtId="0" fontId="32" fillId="0" borderId="0"/>
    <xf numFmtId="0" fontId="62" fillId="8" borderId="91" applyNumberFormat="0" applyAlignment="0" applyProtection="0"/>
    <xf numFmtId="0" fontId="62" fillId="8" borderId="91" applyNumberFormat="0" applyAlignment="0" applyProtection="0"/>
    <xf numFmtId="0" fontId="62" fillId="8" borderId="91" applyNumberFormat="0" applyAlignment="0" applyProtection="0"/>
    <xf numFmtId="0" fontId="62" fillId="8" borderId="91" applyNumberFormat="0" applyAlignment="0" applyProtection="0"/>
    <xf numFmtId="0" fontId="62" fillId="8" borderId="91" applyNumberFormat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210" fillId="0" borderId="0"/>
    <xf numFmtId="176" fontId="96" fillId="0" borderId="0" applyBorder="0" applyProtection="0"/>
    <xf numFmtId="0" fontId="2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152" fillId="52" borderId="0" applyBorder="0" applyProtection="0"/>
    <xf numFmtId="0" fontId="211" fillId="0" borderId="0"/>
    <xf numFmtId="0" fontId="211" fillId="0" borderId="0"/>
    <xf numFmtId="0" fontId="211" fillId="0" borderId="0"/>
    <xf numFmtId="0" fontId="211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2" fillId="0" borderId="0"/>
    <xf numFmtId="0" fontId="213" fillId="0" borderId="0"/>
    <xf numFmtId="0" fontId="214" fillId="82" borderId="0"/>
    <xf numFmtId="0" fontId="214" fillId="83" borderId="0"/>
    <xf numFmtId="0" fontId="213" fillId="84" borderId="0"/>
    <xf numFmtId="0" fontId="215" fillId="85" borderId="0"/>
    <xf numFmtId="0" fontId="216" fillId="86" borderId="0"/>
    <xf numFmtId="0" fontId="217" fillId="0" borderId="0"/>
    <xf numFmtId="0" fontId="218" fillId="32" borderId="0"/>
    <xf numFmtId="0" fontId="219" fillId="0" borderId="0"/>
    <xf numFmtId="0" fontId="220" fillId="0" borderId="0"/>
    <xf numFmtId="0" fontId="221" fillId="0" borderId="0"/>
    <xf numFmtId="0" fontId="222" fillId="0" borderId="0"/>
    <xf numFmtId="0" fontId="223" fillId="51" borderId="0"/>
    <xf numFmtId="0" fontId="224" fillId="51" borderId="26"/>
    <xf numFmtId="0" fontId="212" fillId="0" borderId="0"/>
    <xf numFmtId="0" fontId="212" fillId="0" borderId="0"/>
    <xf numFmtId="0" fontId="215" fillId="0" borderId="0"/>
    <xf numFmtId="0" fontId="212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4" fillId="0" borderId="0"/>
    <xf numFmtId="0" fontId="75" fillId="0" borderId="98" applyNumberFormat="0" applyFill="0" applyAlignment="0" applyProtection="0"/>
    <xf numFmtId="0" fontId="75" fillId="0" borderId="98" applyNumberFormat="0" applyFill="0" applyAlignment="0" applyProtection="0"/>
    <xf numFmtId="0" fontId="75" fillId="0" borderId="98" applyNumberFormat="0" applyFill="0" applyAlignment="0" applyProtection="0"/>
    <xf numFmtId="0" fontId="75" fillId="0" borderId="98" applyNumberFormat="0" applyFill="0" applyAlignment="0" applyProtection="0"/>
    <xf numFmtId="0" fontId="68" fillId="8" borderId="97" applyNumberFormat="0" applyAlignment="0" applyProtection="0"/>
    <xf numFmtId="0" fontId="68" fillId="8" borderId="97" applyNumberFormat="0" applyAlignment="0" applyProtection="0"/>
    <xf numFmtId="0" fontId="68" fillId="8" borderId="97" applyNumberFormat="0" applyAlignment="0" applyProtection="0"/>
    <xf numFmtId="0" fontId="68" fillId="8" borderId="97" applyNumberFormat="0" applyAlignment="0" applyProtection="0"/>
    <xf numFmtId="0" fontId="68" fillId="8" borderId="97" applyNumberFormat="0" applyAlignment="0" applyProtection="0"/>
    <xf numFmtId="0" fontId="58" fillId="23" borderId="96" applyNumberFormat="0" applyAlignment="0" applyProtection="0"/>
    <xf numFmtId="0" fontId="58" fillId="23" borderId="96" applyNumberFormat="0" applyAlignment="0" applyProtection="0"/>
    <xf numFmtId="0" fontId="58" fillId="23" borderId="96" applyNumberFormat="0" applyAlignment="0" applyProtection="0"/>
    <xf numFmtId="0" fontId="58" fillId="23" borderId="96" applyNumberFormat="0" applyAlignment="0" applyProtection="0"/>
    <xf numFmtId="0" fontId="58" fillId="23" borderId="96" applyNumberFormat="0" applyAlignment="0" applyProtection="0"/>
    <xf numFmtId="0" fontId="24" fillId="0" borderId="0"/>
    <xf numFmtId="0" fontId="65" fillId="7" borderId="95" applyNumberFormat="0" applyAlignment="0" applyProtection="0"/>
    <xf numFmtId="0" fontId="65" fillId="8" borderId="95" applyNumberFormat="0" applyAlignment="0" applyProtection="0"/>
    <xf numFmtId="0" fontId="65" fillId="7" borderId="95" applyNumberFormat="0" applyAlignment="0" applyProtection="0"/>
    <xf numFmtId="0" fontId="65" fillId="7" borderId="95" applyNumberFormat="0" applyAlignment="0" applyProtection="0"/>
    <xf numFmtId="0" fontId="65" fillId="7" borderId="95" applyNumberFormat="0" applyAlignment="0" applyProtection="0"/>
    <xf numFmtId="0" fontId="24" fillId="0" borderId="0"/>
    <xf numFmtId="0" fontId="62" fillId="8" borderId="95" applyNumberFormat="0" applyAlignment="0" applyProtection="0"/>
    <xf numFmtId="0" fontId="62" fillId="8" borderId="95" applyNumberFormat="0" applyAlignment="0" applyProtection="0"/>
    <xf numFmtId="0" fontId="62" fillId="8" borderId="95" applyNumberFormat="0" applyAlignment="0" applyProtection="0"/>
    <xf numFmtId="0" fontId="62" fillId="8" borderId="95" applyNumberFormat="0" applyAlignment="0" applyProtection="0"/>
    <xf numFmtId="0" fontId="62" fillId="8" borderId="95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6" borderId="0" applyNumberFormat="0" applyBorder="0" applyProtection="0"/>
    <xf numFmtId="0" fontId="118" fillId="46" borderId="0" applyNumberFormat="0" applyBorder="0" applyProtection="0"/>
    <xf numFmtId="0" fontId="118" fillId="46" borderId="0" applyNumberFormat="0" applyBorder="0" applyProtection="0"/>
    <xf numFmtId="0" fontId="118" fillId="46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7" fillId="30" borderId="0" applyNumberFormat="0" applyBorder="0" applyProtection="0"/>
    <xf numFmtId="0" fontId="117" fillId="30" borderId="0" applyNumberFormat="0" applyBorder="0" applyProtection="0"/>
    <xf numFmtId="0" fontId="117" fillId="30" borderId="0" applyNumberFormat="0" applyBorder="0" applyProtection="0"/>
    <xf numFmtId="0" fontId="117" fillId="30" borderId="0" applyNumberFormat="0" applyBorder="0" applyProtection="0"/>
    <xf numFmtId="0" fontId="117" fillId="31" borderId="0" applyNumberFormat="0" applyBorder="0" applyProtection="0"/>
    <xf numFmtId="0" fontId="117" fillId="31" borderId="0" applyNumberFormat="0" applyBorder="0" applyProtection="0"/>
    <xf numFmtId="0" fontId="117" fillId="31" borderId="0" applyNumberFormat="0" applyBorder="0" applyProtection="0"/>
    <xf numFmtId="0" fontId="117" fillId="31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2" borderId="0" applyNumberFormat="0" applyBorder="0" applyProtection="0"/>
    <xf numFmtId="0" fontId="117" fillId="33" borderId="0" applyNumberFormat="0" applyBorder="0" applyProtection="0"/>
    <xf numFmtId="0" fontId="117" fillId="33" borderId="0" applyNumberFormat="0" applyBorder="0" applyProtection="0"/>
    <xf numFmtId="0" fontId="117" fillId="33" borderId="0" applyNumberFormat="0" applyBorder="0" applyProtection="0"/>
    <xf numFmtId="0" fontId="117" fillId="33" borderId="0" applyNumberFormat="0" applyBorder="0" applyProtection="0"/>
    <xf numFmtId="0" fontId="117" fillId="34" borderId="0" applyNumberFormat="0" applyBorder="0" applyProtection="0"/>
    <xf numFmtId="0" fontId="117" fillId="34" borderId="0" applyNumberFormat="0" applyBorder="0" applyProtection="0"/>
    <xf numFmtId="0" fontId="117" fillId="34" borderId="0" applyNumberFormat="0" applyBorder="0" applyProtection="0"/>
    <xf numFmtId="0" fontId="117" fillId="34" borderId="0" applyNumberFormat="0" applyBorder="0" applyProtection="0"/>
    <xf numFmtId="0" fontId="117" fillId="35" borderId="0" applyNumberFormat="0" applyBorder="0" applyProtection="0"/>
    <xf numFmtId="0" fontId="117" fillId="35" borderId="0" applyNumberFormat="0" applyBorder="0" applyProtection="0"/>
    <xf numFmtId="0" fontId="117" fillId="35" borderId="0" applyNumberFormat="0" applyBorder="0" applyProtection="0"/>
    <xf numFmtId="0" fontId="117" fillId="36" borderId="0" applyNumberFormat="0" applyBorder="0" applyProtection="0"/>
    <xf numFmtId="0" fontId="117" fillId="30" borderId="0" applyNumberFormat="0" applyBorder="0" applyProtection="0"/>
    <xf numFmtId="0" fontId="117" fillId="31" borderId="0" applyNumberFormat="0" applyBorder="0" applyProtection="0"/>
    <xf numFmtId="0" fontId="117" fillId="32" borderId="0" applyNumberFormat="0" applyBorder="0" applyProtection="0"/>
    <xf numFmtId="0" fontId="117" fillId="33" borderId="0" applyNumberFormat="0" applyBorder="0" applyProtection="0"/>
    <xf numFmtId="0" fontId="117" fillId="34" borderId="0" applyNumberFormat="0" applyBorder="0" applyProtection="0"/>
    <xf numFmtId="0" fontId="117" fillId="35" borderId="0" applyNumberFormat="0" applyBorder="0" applyProtection="0"/>
    <xf numFmtId="0" fontId="117" fillId="37" borderId="0" applyNumberFormat="0" applyBorder="0" applyProtection="0"/>
    <xf numFmtId="0" fontId="117" fillId="37" borderId="0" applyNumberFormat="0" applyBorder="0" applyProtection="0"/>
    <xf numFmtId="0" fontId="117" fillId="37" borderId="0" applyNumberFormat="0" applyBorder="0" applyProtection="0"/>
    <xf numFmtId="0" fontId="117" fillId="37" borderId="0" applyNumberFormat="0" applyBorder="0" applyProtection="0"/>
    <xf numFmtId="0" fontId="117" fillId="38" borderId="0" applyNumberFormat="0" applyBorder="0" applyProtection="0"/>
    <xf numFmtId="0" fontId="117" fillId="38" borderId="0" applyNumberFormat="0" applyBorder="0" applyProtection="0"/>
    <xf numFmtId="0" fontId="117" fillId="38" borderId="0" applyNumberFormat="0" applyBorder="0" applyProtection="0"/>
    <xf numFmtId="0" fontId="117" fillId="38" borderId="0" applyNumberFormat="0" applyBorder="0" applyProtection="0"/>
    <xf numFmtId="0" fontId="117" fillId="39" borderId="0" applyNumberFormat="0" applyBorder="0" applyProtection="0"/>
    <xf numFmtId="0" fontId="117" fillId="39" borderId="0" applyNumberFormat="0" applyBorder="0" applyProtection="0"/>
    <xf numFmtId="0" fontId="117" fillId="39" borderId="0" applyNumberFormat="0" applyBorder="0" applyProtection="0"/>
    <xf numFmtId="0" fontId="117" fillId="39" borderId="0" applyNumberFormat="0" applyBorder="0" applyProtection="0"/>
    <xf numFmtId="0" fontId="117" fillId="33" borderId="0" applyNumberFormat="0" applyBorder="0" applyProtection="0"/>
    <xf numFmtId="0" fontId="117" fillId="33" borderId="0" applyNumberFormat="0" applyBorder="0" applyProtection="0"/>
    <xf numFmtId="0" fontId="117" fillId="33" borderId="0" applyNumberFormat="0" applyBorder="0" applyProtection="0"/>
    <xf numFmtId="0" fontId="117" fillId="33" borderId="0" applyNumberFormat="0" applyBorder="0" applyProtection="0"/>
    <xf numFmtId="0" fontId="117" fillId="37" borderId="0" applyNumberFormat="0" applyBorder="0" applyProtection="0"/>
    <xf numFmtId="0" fontId="117" fillId="37" borderId="0" applyNumberFormat="0" applyBorder="0" applyProtection="0"/>
    <xf numFmtId="0" fontId="117" fillId="37" borderId="0" applyNumberFormat="0" applyBorder="0" applyProtection="0"/>
    <xf numFmtId="0" fontId="117" fillId="37" borderId="0" applyNumberFormat="0" applyBorder="0" applyProtection="0"/>
    <xf numFmtId="0" fontId="117" fillId="40" borderId="0" applyNumberFormat="0" applyBorder="0" applyProtection="0"/>
    <xf numFmtId="0" fontId="117" fillId="40" borderId="0" applyNumberFormat="0" applyBorder="0" applyProtection="0"/>
    <xf numFmtId="0" fontId="117" fillId="40" borderId="0" applyNumberFormat="0" applyBorder="0" applyProtection="0"/>
    <xf numFmtId="0" fontId="117" fillId="40" borderId="0" applyNumberFormat="0" applyBorder="0" applyProtection="0"/>
    <xf numFmtId="0" fontId="117" fillId="37" borderId="0" applyNumberFormat="0" applyBorder="0" applyProtection="0"/>
    <xf numFmtId="0" fontId="117" fillId="38" borderId="0" applyNumberFormat="0" applyBorder="0" applyProtection="0"/>
    <xf numFmtId="0" fontId="117" fillId="39" borderId="0" applyNumberFormat="0" applyBorder="0" applyProtection="0"/>
    <xf numFmtId="0" fontId="117" fillId="33" borderId="0" applyNumberFormat="0" applyBorder="0" applyProtection="0"/>
    <xf numFmtId="0" fontId="117" fillId="37" borderId="0" applyNumberFormat="0" applyBorder="0" applyProtection="0"/>
    <xf numFmtId="0" fontId="117" fillId="40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38" borderId="0" applyNumberFormat="0" applyBorder="0" applyProtection="0"/>
    <xf numFmtId="0" fontId="118" fillId="38" borderId="0" applyNumberFormat="0" applyBorder="0" applyProtection="0"/>
    <xf numFmtId="0" fontId="118" fillId="38" borderId="0" applyNumberFormat="0" applyBorder="0" applyProtection="0"/>
    <xf numFmtId="0" fontId="118" fillId="38" borderId="0" applyNumberFormat="0" applyBorder="0" applyProtection="0"/>
    <xf numFmtId="0" fontId="118" fillId="39" borderId="0" applyNumberFormat="0" applyBorder="0" applyProtection="0"/>
    <xf numFmtId="0" fontId="118" fillId="39" borderId="0" applyNumberFormat="0" applyBorder="0" applyProtection="0"/>
    <xf numFmtId="0" fontId="118" fillId="39" borderId="0" applyNumberFormat="0" applyBorder="0" applyProtection="0"/>
    <xf numFmtId="0" fontId="118" fillId="39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1" borderId="0" applyNumberFormat="0" applyBorder="0" applyProtection="0"/>
    <xf numFmtId="0" fontId="118" fillId="38" borderId="0" applyNumberFormat="0" applyBorder="0" applyProtection="0"/>
    <xf numFmtId="0" fontId="118" fillId="39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4" borderId="0" applyNumberFormat="0" applyBorder="0" applyProtection="0"/>
    <xf numFmtId="0" fontId="118" fillId="45" borderId="0" applyNumberFormat="0" applyBorder="0" applyProtection="0"/>
    <xf numFmtId="0" fontId="118" fillId="46" borderId="0" applyNumberFormat="0" applyBorder="0" applyProtection="0"/>
    <xf numFmtId="0" fontId="118" fillId="47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8" borderId="0" applyNumberFormat="0" applyBorder="0" applyProtection="0"/>
    <xf numFmtId="0" fontId="158" fillId="0" borderId="43" applyNumberFormat="0" applyProtection="0"/>
    <xf numFmtId="0" fontId="120" fillId="31" borderId="0" applyNumberFormat="0" applyBorder="0" applyProtection="0"/>
    <xf numFmtId="0" fontId="159" fillId="0" borderId="0" applyNumberFormat="0" applyBorder="0" applyProtection="0">
      <alignment vertical="top"/>
    </xf>
    <xf numFmtId="0" fontId="160" fillId="0" borderId="0" applyNumberFormat="0" applyBorder="0" applyProtection="0">
      <alignment horizontal="right"/>
    </xf>
    <xf numFmtId="0" fontId="160" fillId="0" borderId="0" applyNumberFormat="0" applyBorder="0" applyProtection="0">
      <alignment horizontal="left"/>
    </xf>
    <xf numFmtId="0" fontId="123" fillId="32" borderId="0" applyNumberFormat="0" applyBorder="0" applyProtection="0"/>
    <xf numFmtId="0" fontId="123" fillId="32" borderId="0" applyNumberFormat="0" applyBorder="0" applyProtection="0"/>
    <xf numFmtId="0" fontId="123" fillId="32" borderId="0" applyNumberFormat="0" applyBorder="0" applyProtection="0"/>
    <xf numFmtId="0" fontId="123" fillId="32" borderId="0" applyNumberFormat="0" applyBorder="0" applyProtection="0"/>
    <xf numFmtId="0" fontId="128" fillId="36" borderId="26" applyNumberFormat="0" applyProtection="0"/>
    <xf numFmtId="0" fontId="128" fillId="36" borderId="26" applyNumberFormat="0" applyProtection="0"/>
    <xf numFmtId="0" fontId="128" fillId="36" borderId="26" applyNumberFormat="0" applyProtection="0"/>
    <xf numFmtId="0" fontId="128" fillId="36" borderId="26" applyNumberFormat="0" applyProtection="0"/>
    <xf numFmtId="0" fontId="130" fillId="49" borderId="34" applyNumberFormat="0" applyProtection="0"/>
    <xf numFmtId="0" fontId="130" fillId="49" borderId="34" applyNumberFormat="0" applyProtection="0"/>
    <xf numFmtId="0" fontId="130" fillId="49" borderId="34" applyNumberFormat="0" applyProtection="0"/>
    <xf numFmtId="0" fontId="130" fillId="49" borderId="34" applyNumberFormat="0" applyProtection="0"/>
    <xf numFmtId="0" fontId="131" fillId="0" borderId="44" applyNumberFormat="0" applyProtection="0"/>
    <xf numFmtId="0" fontId="131" fillId="0" borderId="44" applyNumberFormat="0" applyProtection="0"/>
    <xf numFmtId="0" fontId="131" fillId="0" borderId="44" applyNumberFormat="0" applyProtection="0"/>
    <xf numFmtId="0" fontId="131" fillId="0" borderId="44" applyNumberFormat="0" applyProtection="0"/>
    <xf numFmtId="191" fontId="161" fillId="0" borderId="0" applyBorder="0" applyProtection="0"/>
    <xf numFmtId="191" fontId="162" fillId="0" borderId="0" applyBorder="0" applyProtection="0"/>
    <xf numFmtId="192" fontId="124" fillId="0" borderId="0" applyBorder="0">
      <protection locked="0"/>
    </xf>
    <xf numFmtId="192" fontId="125" fillId="0" borderId="0" applyBorder="0">
      <protection locked="0"/>
    </xf>
    <xf numFmtId="0" fontId="128" fillId="36" borderId="26" applyNumberFormat="0" applyProtection="0"/>
    <xf numFmtId="191" fontId="163" fillId="0" borderId="0" applyBorder="0" applyProtection="0">
      <alignment vertical="center"/>
    </xf>
    <xf numFmtId="0" fontId="130" fillId="49" borderId="34" applyNumberFormat="0" applyProtection="0"/>
    <xf numFmtId="194" fontId="117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3" fontId="117" fillId="0" borderId="0" applyBorder="0" applyProtection="0"/>
    <xf numFmtId="196" fontId="117" fillId="0" borderId="0" applyBorder="0" applyProtection="0"/>
    <xf numFmtId="191" fontId="117" fillId="0" borderId="0" applyBorder="0" applyProtection="0"/>
    <xf numFmtId="191" fontId="117" fillId="0" borderId="0" applyBorder="0" applyProtection="0"/>
    <xf numFmtId="168" fontId="117" fillId="0" borderId="0" applyBorder="0" applyProtection="0"/>
    <xf numFmtId="183" fontId="117" fillId="0" borderId="0" applyBorder="0" applyProtection="0"/>
    <xf numFmtId="0" fontId="133" fillId="35" borderId="26" applyNumberFormat="0" applyProtection="0"/>
    <xf numFmtId="0" fontId="133" fillId="35" borderId="26" applyNumberFormat="0" applyProtection="0"/>
    <xf numFmtId="0" fontId="133" fillId="35" borderId="26" applyNumberFormat="0" applyProtection="0"/>
    <xf numFmtId="0" fontId="133" fillId="36" borderId="26" applyNumberFormat="0" applyProtection="0"/>
    <xf numFmtId="197" fontId="164" fillId="0" borderId="0" applyBorder="0" applyProtection="0"/>
    <xf numFmtId="191" fontId="164" fillId="0" borderId="0" applyBorder="0" applyProtection="0"/>
    <xf numFmtId="0" fontId="134" fillId="0" borderId="0" applyNumberFormat="0" applyBorder="0" applyProtection="0"/>
    <xf numFmtId="191" fontId="165" fillId="0" borderId="45" applyProtection="0">
      <alignment horizontal="center"/>
    </xf>
    <xf numFmtId="192" fontId="117" fillId="0" borderId="0" applyBorder="0" applyProtection="0"/>
    <xf numFmtId="192" fontId="117" fillId="0" borderId="0" applyBorder="0" applyProtection="0"/>
    <xf numFmtId="191" fontId="166" fillId="0" borderId="0" applyBorder="0" applyProtection="0">
      <alignment horizontal="left"/>
    </xf>
    <xf numFmtId="0" fontId="123" fillId="32" borderId="0" applyNumberFormat="0" applyBorder="0" applyProtection="0"/>
    <xf numFmtId="0" fontId="167" fillId="0" borderId="0" applyNumberFormat="0" applyBorder="0" applyProtection="0">
      <alignment horizontal="center"/>
    </xf>
    <xf numFmtId="0" fontId="138" fillId="0" borderId="46" applyNumberFormat="0" applyProtection="0"/>
    <xf numFmtId="0" fontId="139" fillId="0" borderId="47" applyNumberFormat="0" applyProtection="0"/>
    <xf numFmtId="0" fontId="140" fillId="0" borderId="48" applyNumberFormat="0" applyProtection="0"/>
    <xf numFmtId="0" fontId="140" fillId="0" borderId="0" applyNumberFormat="0" applyBorder="0" applyProtection="0"/>
    <xf numFmtId="0" fontId="167" fillId="0" borderId="0" applyNumberFormat="0" applyBorder="0" applyProtection="0">
      <alignment horizontal="center" textRotation="90"/>
    </xf>
    <xf numFmtId="0" fontId="120" fillId="31" borderId="0" applyNumberFormat="0" applyBorder="0" applyProtection="0"/>
    <xf numFmtId="0" fontId="120" fillId="31" borderId="0" applyNumberFormat="0" applyBorder="0" applyProtection="0"/>
    <xf numFmtId="0" fontId="120" fillId="31" borderId="0" applyNumberFormat="0" applyBorder="0" applyProtection="0"/>
    <xf numFmtId="0" fontId="120" fillId="31" borderId="0" applyNumberFormat="0" applyBorder="0" applyProtection="0"/>
    <xf numFmtId="191" fontId="158" fillId="0" borderId="0" applyBorder="0" applyProtection="0"/>
    <xf numFmtId="0" fontId="133" fillId="35" borderId="26" applyNumberFormat="0" applyProtection="0"/>
    <xf numFmtId="171" fontId="117" fillId="0" borderId="0" applyBorder="0" applyProtection="0"/>
    <xf numFmtId="0" fontId="131" fillId="0" borderId="44" applyNumberFormat="0" applyProtection="0"/>
    <xf numFmtId="185" fontId="164" fillId="0" borderId="0" applyBorder="0" applyProtection="0"/>
    <xf numFmtId="196" fontId="117" fillId="0" borderId="0" applyBorder="0" applyProtection="0"/>
    <xf numFmtId="0" fontId="141" fillId="50" borderId="0" applyNumberFormat="0" applyBorder="0" applyProtection="0"/>
    <xf numFmtId="0" fontId="141" fillId="50" borderId="0" applyNumberFormat="0" applyBorder="0" applyProtection="0"/>
    <xf numFmtId="0" fontId="141" fillId="50" borderId="0" applyNumberFormat="0" applyBorder="0" applyProtection="0"/>
    <xf numFmtId="0" fontId="141" fillId="50" borderId="0" applyNumberFormat="0" applyBorder="0" applyProtection="0"/>
    <xf numFmtId="0" fontId="141" fillId="50" borderId="0" applyNumberFormat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17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17" fillId="0" borderId="0" applyBorder="0" applyProtection="0"/>
    <xf numFmtId="191" fontId="117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0" fontId="164" fillId="51" borderId="33" applyNumberFormat="0" applyProtection="0"/>
    <xf numFmtId="0" fontId="164" fillId="51" borderId="33" applyNumberFormat="0" applyProtection="0"/>
    <xf numFmtId="0" fontId="164" fillId="51" borderId="33" applyNumberFormat="0" applyProtection="0"/>
    <xf numFmtId="0" fontId="164" fillId="51" borderId="33" applyNumberFormat="0" applyProtection="0"/>
    <xf numFmtId="0" fontId="164" fillId="51" borderId="33" applyNumberFormat="0" applyProtection="0"/>
    <xf numFmtId="0" fontId="142" fillId="36" borderId="34" applyNumberFormat="0" applyProtection="0"/>
    <xf numFmtId="173" fontId="124" fillId="0" borderId="0" applyBorder="0">
      <protection locked="0"/>
    </xf>
    <xf numFmtId="186" fontId="124" fillId="0" borderId="0" applyBorder="0">
      <protection locked="0"/>
    </xf>
    <xf numFmtId="198" fontId="164" fillId="0" borderId="0" applyBorder="0" applyProtection="0"/>
    <xf numFmtId="198" fontId="157" fillId="0" borderId="0" applyFont="0" applyBorder="0" applyProtection="0"/>
    <xf numFmtId="198" fontId="117" fillId="0" borderId="0" applyBorder="0" applyProtection="0"/>
    <xf numFmtId="198" fontId="164" fillId="0" borderId="0" applyBorder="0" applyProtection="0"/>
    <xf numFmtId="198" fontId="117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0" fontId="168" fillId="0" borderId="0" applyNumberFormat="0" applyBorder="0" applyProtection="0"/>
    <xf numFmtId="187" fontId="168" fillId="0" borderId="0" applyBorder="0" applyProtection="0"/>
    <xf numFmtId="191" fontId="160" fillId="0" borderId="0" applyBorder="0" applyProtection="0"/>
    <xf numFmtId="0" fontId="142" fillId="36" borderId="34" applyNumberFormat="0" applyProtection="0"/>
    <xf numFmtId="0" fontId="142" fillId="36" borderId="34" applyNumberFormat="0" applyProtection="0"/>
    <xf numFmtId="0" fontId="142" fillId="36" borderId="34" applyNumberFormat="0" applyProtection="0"/>
    <xf numFmtId="0" fontId="142" fillId="36" borderId="34" applyNumberFormat="0" applyProtection="0"/>
    <xf numFmtId="199" fontId="117" fillId="0" borderId="0" applyBorder="0" applyProtection="0"/>
    <xf numFmtId="199" fontId="169" fillId="0" borderId="49" applyProtection="0"/>
    <xf numFmtId="175" fontId="164" fillId="0" borderId="0" applyBorder="0">
      <protection locked="0"/>
    </xf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195" fontId="117" fillId="0" borderId="0" applyBorder="0" applyProtection="0"/>
    <xf numFmtId="200" fontId="164" fillId="0" borderId="0" applyBorder="0" applyProtection="0"/>
    <xf numFmtId="0" fontId="138" fillId="0" borderId="46" applyNumberFormat="0" applyProtection="0"/>
    <xf numFmtId="0" fontId="138" fillId="0" borderId="46" applyNumberFormat="0" applyProtection="0"/>
    <xf numFmtId="0" fontId="138" fillId="0" borderId="46" applyNumberFormat="0" applyProtection="0"/>
    <xf numFmtId="0" fontId="138" fillId="0" borderId="46" applyNumberFormat="0" applyProtection="0"/>
    <xf numFmtId="0" fontId="138" fillId="0" borderId="46" applyNumberFormat="0" applyProtection="0"/>
    <xf numFmtId="0" fontId="149" fillId="0" borderId="0" applyNumberFormat="0" applyBorder="0" applyProtection="0"/>
    <xf numFmtId="0" fontId="147" fillId="0" borderId="0" applyNumberFormat="0" applyBorder="0" applyProtection="0"/>
    <xf numFmtId="0" fontId="139" fillId="0" borderId="47" applyNumberFormat="0" applyProtection="0"/>
    <xf numFmtId="0" fontId="139" fillId="0" borderId="47" applyNumberFormat="0" applyProtection="0"/>
    <xf numFmtId="0" fontId="139" fillId="0" borderId="47" applyNumberFormat="0" applyProtection="0"/>
    <xf numFmtId="0" fontId="139" fillId="0" borderId="47" applyNumberFormat="0" applyProtection="0"/>
    <xf numFmtId="0" fontId="140" fillId="0" borderId="48" applyNumberFormat="0" applyProtection="0"/>
    <xf numFmtId="0" fontId="140" fillId="0" borderId="48" applyNumberFormat="0" applyProtection="0"/>
    <xf numFmtId="0" fontId="140" fillId="0" borderId="48" applyNumberFormat="0" applyProtection="0"/>
    <xf numFmtId="0" fontId="140" fillId="0" borderId="48" applyNumberFormat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195" fontId="164" fillId="0" borderId="0" applyBorder="0" applyProtection="0"/>
    <xf numFmtId="191" fontId="164" fillId="0" borderId="0" applyBorder="0" applyProtection="0"/>
    <xf numFmtId="195" fontId="164" fillId="0" borderId="0" applyBorder="0" applyProtection="0"/>
    <xf numFmtId="195" fontId="164" fillId="0" borderId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177" fontId="117" fillId="0" borderId="0" applyBorder="0" applyProtection="0"/>
    <xf numFmtId="178" fontId="117" fillId="0" borderId="0" applyBorder="0" applyProtection="0"/>
    <xf numFmtId="0" fontId="147" fillId="0" borderId="0" applyNumberFormat="0" applyBorder="0" applyProtection="0"/>
    <xf numFmtId="191" fontId="170" fillId="0" borderId="50" applyProtection="0"/>
    <xf numFmtId="192" fontId="150" fillId="0" borderId="0" applyBorder="0">
      <protection locked="0"/>
    </xf>
    <xf numFmtId="192" fontId="150" fillId="0" borderId="0" applyBorder="0">
      <protection locked="0"/>
    </xf>
    <xf numFmtId="0" fontId="151" fillId="0" borderId="51" applyNumberFormat="0" applyProtection="0"/>
    <xf numFmtId="0" fontId="151" fillId="0" borderId="51" applyNumberFormat="0" applyProtection="0"/>
    <xf numFmtId="0" fontId="151" fillId="0" borderId="51" applyNumberFormat="0" applyProtection="0"/>
    <xf numFmtId="0" fontId="151" fillId="0" borderId="51" applyNumberFormat="0" applyProtection="0"/>
    <xf numFmtId="186" fontId="124" fillId="0" borderId="0" applyBorder="0">
      <protection locked="0"/>
    </xf>
    <xf numFmtId="190" fontId="124" fillId="0" borderId="0" applyBorder="0">
      <protection locked="0"/>
    </xf>
    <xf numFmtId="191" fontId="164" fillId="0" borderId="0" applyBorder="0" applyProtection="0"/>
    <xf numFmtId="200" fontId="157" fillId="0" borderId="0" applyFont="0" applyBorder="0" applyProtection="0"/>
    <xf numFmtId="195" fontId="164" fillId="0" borderId="0" applyBorder="0" applyProtection="0"/>
    <xf numFmtId="200" fontId="164" fillId="0" borderId="0" applyBorder="0" applyProtection="0"/>
    <xf numFmtId="195" fontId="164" fillId="0" borderId="0" applyBorder="0" applyProtection="0"/>
    <xf numFmtId="200" fontId="164" fillId="0" borderId="0" applyBorder="0" applyProtection="0"/>
    <xf numFmtId="193" fontId="117" fillId="0" borderId="0" applyBorder="0" applyProtection="0"/>
    <xf numFmtId="0" fontId="146" fillId="0" borderId="0" applyNumberFormat="0" applyBorder="0" applyProtection="0"/>
    <xf numFmtId="194" fontId="117" fillId="0" borderId="0" applyBorder="0" applyProtection="0"/>
    <xf numFmtId="0" fontId="167" fillId="0" borderId="0" applyNumberFormat="0" applyBorder="0" applyProtection="0">
      <alignment horizontal="center"/>
    </xf>
    <xf numFmtId="191" fontId="117" fillId="0" borderId="0" applyBorder="0" applyProtection="0"/>
    <xf numFmtId="191" fontId="170" fillId="0" borderId="5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75" fillId="0" borderId="102" applyNumberFormat="0" applyFill="0" applyAlignment="0" applyProtection="0"/>
    <xf numFmtId="0" fontId="75" fillId="0" borderId="102" applyNumberFormat="0" applyFill="0" applyAlignment="0" applyProtection="0"/>
    <xf numFmtId="0" fontId="75" fillId="0" borderId="102" applyNumberFormat="0" applyFill="0" applyAlignment="0" applyProtection="0"/>
    <xf numFmtId="0" fontId="75" fillId="0" borderId="102" applyNumberFormat="0" applyFill="0" applyAlignment="0" applyProtection="0"/>
    <xf numFmtId="0" fontId="68" fillId="8" borderId="101" applyNumberFormat="0" applyAlignment="0" applyProtection="0"/>
    <xf numFmtId="0" fontId="68" fillId="8" borderId="101" applyNumberFormat="0" applyAlignment="0" applyProtection="0"/>
    <xf numFmtId="0" fontId="68" fillId="8" borderId="101" applyNumberFormat="0" applyAlignment="0" applyProtection="0"/>
    <xf numFmtId="0" fontId="68" fillId="8" borderId="101" applyNumberFormat="0" applyAlignment="0" applyProtection="0"/>
    <xf numFmtId="0" fontId="68" fillId="8" borderId="101" applyNumberFormat="0" applyAlignment="0" applyProtection="0"/>
    <xf numFmtId="0" fontId="58" fillId="23" borderId="100" applyNumberFormat="0" applyAlignment="0" applyProtection="0"/>
    <xf numFmtId="0" fontId="58" fillId="23" borderId="100" applyNumberFormat="0" applyAlignment="0" applyProtection="0"/>
    <xf numFmtId="0" fontId="58" fillId="23" borderId="100" applyNumberFormat="0" applyAlignment="0" applyProtection="0"/>
    <xf numFmtId="0" fontId="58" fillId="23" borderId="100" applyNumberFormat="0" applyAlignment="0" applyProtection="0"/>
    <xf numFmtId="0" fontId="58" fillId="23" borderId="100" applyNumberFormat="0" applyAlignment="0" applyProtection="0"/>
    <xf numFmtId="0" fontId="21" fillId="0" borderId="0"/>
    <xf numFmtId="0" fontId="65" fillId="7" borderId="99" applyNumberFormat="0" applyAlignment="0" applyProtection="0"/>
    <xf numFmtId="0" fontId="65" fillId="8" borderId="99" applyNumberFormat="0" applyAlignment="0" applyProtection="0"/>
    <xf numFmtId="0" fontId="65" fillId="7" borderId="99" applyNumberFormat="0" applyAlignment="0" applyProtection="0"/>
    <xf numFmtId="0" fontId="65" fillId="7" borderId="99" applyNumberFormat="0" applyAlignment="0" applyProtection="0"/>
    <xf numFmtId="0" fontId="65" fillId="7" borderId="99" applyNumberFormat="0" applyAlignment="0" applyProtection="0"/>
    <xf numFmtId="0" fontId="21" fillId="0" borderId="0"/>
    <xf numFmtId="0" fontId="62" fillId="8" borderId="99" applyNumberFormat="0" applyAlignment="0" applyProtection="0"/>
    <xf numFmtId="0" fontId="62" fillId="8" borderId="99" applyNumberFormat="0" applyAlignment="0" applyProtection="0"/>
    <xf numFmtId="0" fontId="62" fillId="8" borderId="99" applyNumberFormat="0" applyAlignment="0" applyProtection="0"/>
    <xf numFmtId="0" fontId="62" fillId="8" borderId="99" applyNumberFormat="0" applyAlignment="0" applyProtection="0"/>
    <xf numFmtId="0" fontId="62" fillId="8" borderId="99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75" fillId="0" borderId="111" applyNumberFormat="0" applyFill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68" fillId="8" borderId="110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58" fillId="23" borderId="109" applyNumberFormat="0" applyAlignment="0" applyProtection="0"/>
    <xf numFmtId="0" fontId="19" fillId="0" borderId="0"/>
    <xf numFmtId="0" fontId="65" fillId="7" borderId="108" applyNumberFormat="0" applyAlignment="0" applyProtection="0"/>
    <xf numFmtId="0" fontId="65" fillId="8" borderId="108" applyNumberFormat="0" applyAlignment="0" applyProtection="0"/>
    <xf numFmtId="0" fontId="65" fillId="7" borderId="108" applyNumberFormat="0" applyAlignment="0" applyProtection="0"/>
    <xf numFmtId="0" fontId="65" fillId="7" borderId="108" applyNumberFormat="0" applyAlignment="0" applyProtection="0"/>
    <xf numFmtId="0" fontId="65" fillId="7" borderId="108" applyNumberFormat="0" applyAlignment="0" applyProtection="0"/>
    <xf numFmtId="0" fontId="19" fillId="0" borderId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0" fontId="62" fillId="8" borderId="108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62" fillId="8" borderId="104" applyNumberFormat="0" applyAlignment="0" applyProtection="0"/>
    <xf numFmtId="0" fontId="62" fillId="8" borderId="104" applyNumberFormat="0" applyAlignment="0" applyProtection="0"/>
    <xf numFmtId="0" fontId="62" fillId="8" borderId="104" applyNumberFormat="0" applyAlignment="0" applyProtection="0"/>
    <xf numFmtId="0" fontId="62" fillId="8" borderId="104" applyNumberFormat="0" applyAlignment="0" applyProtection="0"/>
    <xf numFmtId="0" fontId="62" fillId="8" borderId="104" applyNumberFormat="0" applyAlignment="0" applyProtection="0"/>
    <xf numFmtId="165" fontId="58" fillId="0" borderId="0" applyBorder="0" applyAlignment="0" applyProtection="0"/>
    <xf numFmtId="165" fontId="58" fillId="0" borderId="0" applyBorder="0" applyAlignment="0" applyProtection="0"/>
    <xf numFmtId="0" fontId="65" fillId="7" borderId="104" applyNumberFormat="0" applyAlignment="0" applyProtection="0"/>
    <xf numFmtId="0" fontId="65" fillId="7" borderId="104" applyNumberFormat="0" applyAlignment="0" applyProtection="0"/>
    <xf numFmtId="0" fontId="65" fillId="7" borderId="104" applyNumberFormat="0" applyAlignment="0" applyProtection="0"/>
    <xf numFmtId="0" fontId="65" fillId="8" borderId="104" applyNumberFormat="0" applyAlignment="0" applyProtection="0"/>
    <xf numFmtId="170" fontId="58" fillId="0" borderId="0" applyFill="0" applyBorder="0" applyAlignment="0" applyProtection="0"/>
    <xf numFmtId="0" fontId="58" fillId="0" borderId="0" applyFill="0" applyBorder="0" applyAlignment="0" applyProtection="0"/>
    <xf numFmtId="0" fontId="65" fillId="7" borderId="104" applyNumberFormat="0" applyAlignment="0" applyProtection="0"/>
    <xf numFmtId="172" fontId="58" fillId="0" borderId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23" borderId="105" applyNumberFormat="0" applyAlignment="0" applyProtection="0"/>
    <xf numFmtId="0" fontId="58" fillId="23" borderId="105" applyNumberFormat="0" applyAlignment="0" applyProtection="0"/>
    <xf numFmtId="0" fontId="58" fillId="23" borderId="105" applyNumberFormat="0" applyAlignment="0" applyProtection="0"/>
    <xf numFmtId="0" fontId="58" fillId="23" borderId="105" applyNumberFormat="0" applyAlignment="0" applyProtection="0"/>
    <xf numFmtId="0" fontId="58" fillId="23" borderId="105" applyNumberFormat="0" applyAlignment="0" applyProtection="0"/>
    <xf numFmtId="0" fontId="68" fillId="8" borderId="106" applyNumberFormat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9" fontId="58" fillId="0" borderId="0" applyFill="0" applyBorder="0" applyAlignment="0" applyProtection="0"/>
    <xf numFmtId="0" fontId="68" fillId="8" borderId="106" applyNumberFormat="0" applyAlignment="0" applyProtection="0"/>
    <xf numFmtId="0" fontId="68" fillId="8" borderId="106" applyNumberFormat="0" applyAlignment="0" applyProtection="0"/>
    <xf numFmtId="0" fontId="68" fillId="8" borderId="106" applyNumberFormat="0" applyAlignment="0" applyProtection="0"/>
    <xf numFmtId="0" fontId="68" fillId="8" borderId="106" applyNumberFormat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/>
    <xf numFmtId="0" fontId="58" fillId="0" borderId="0"/>
    <xf numFmtId="165" fontId="58" fillId="0" borderId="0"/>
    <xf numFmtId="0" fontId="75" fillId="0" borderId="107" applyNumberFormat="0" applyFill="0" applyAlignment="0" applyProtection="0"/>
    <xf numFmtId="0" fontId="75" fillId="0" borderId="107" applyNumberFormat="0" applyFill="0" applyAlignment="0" applyProtection="0"/>
    <xf numFmtId="0" fontId="75" fillId="0" borderId="107" applyNumberFormat="0" applyFill="0" applyAlignment="0" applyProtection="0"/>
    <xf numFmtId="0" fontId="75" fillId="0" borderId="107" applyNumberFormat="0" applyFill="0" applyAlignment="0" applyProtection="0"/>
    <xf numFmtId="43" fontId="19" fillId="0" borderId="0" applyFont="0" applyFill="0" applyBorder="0" applyAlignment="0" applyProtection="0"/>
    <xf numFmtId="165" fontId="58" fillId="0" borderId="0" applyFill="0" applyBorder="0" applyAlignment="0" applyProtection="0"/>
    <xf numFmtId="176" fontId="58" fillId="0" borderId="0" applyFill="0" applyBorder="0" applyAlignment="0" applyProtection="0"/>
    <xf numFmtId="165" fontId="58" fillId="0" borderId="0" applyFill="0" applyBorder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2" fillId="8" borderId="112" applyNumberFormat="0" applyAlignment="0" applyProtection="0"/>
    <xf numFmtId="0" fontId="65" fillId="7" borderId="112" applyNumberFormat="0" applyAlignment="0" applyProtection="0"/>
    <xf numFmtId="0" fontId="65" fillId="7" borderId="112" applyNumberFormat="0" applyAlignment="0" applyProtection="0"/>
    <xf numFmtId="0" fontId="65" fillId="7" borderId="112" applyNumberFormat="0" applyAlignment="0" applyProtection="0"/>
    <xf numFmtId="0" fontId="65" fillId="8" borderId="112" applyNumberFormat="0" applyAlignment="0" applyProtection="0"/>
    <xf numFmtId="0" fontId="65" fillId="7" borderId="112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58" fillId="23" borderId="113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68" fillId="8" borderId="114" applyNumberFormat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75" fillId="0" borderId="115" applyNumberFormat="0" applyFill="0" applyAlignment="0" applyProtection="0"/>
    <xf numFmtId="0" fontId="18" fillId="0" borderId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18" fillId="0" borderId="0"/>
    <xf numFmtId="0" fontId="65" fillId="7" borderId="116" applyNumberFormat="0" applyAlignment="0" applyProtection="0"/>
    <xf numFmtId="0" fontId="65" fillId="8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18" fillId="0" borderId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11" fillId="0" borderId="0"/>
    <xf numFmtId="0" fontId="2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2" fillId="0" borderId="0"/>
    <xf numFmtId="0" fontId="212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74" fillId="87" borderId="0" applyBorder="0" applyProtection="0"/>
    <xf numFmtId="0" fontId="101" fillId="0" borderId="75"/>
    <xf numFmtId="4" fontId="174" fillId="0" borderId="0"/>
    <xf numFmtId="0" fontId="195" fillId="87" borderId="26" applyProtection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8" fillId="87" borderId="26" applyProtection="0"/>
    <xf numFmtId="4" fontId="174" fillId="0" borderId="0"/>
    <xf numFmtId="0" fontId="174" fillId="0" borderId="0"/>
    <xf numFmtId="0" fontId="174" fillId="0" borderId="0"/>
    <xf numFmtId="0" fontId="204" fillId="87" borderId="34" applyProtection="0"/>
    <xf numFmtId="9" fontId="174" fillId="0" borderId="0" applyBorder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01" fillId="0" borderId="75"/>
    <xf numFmtId="0" fontId="101" fillId="0" borderId="75"/>
    <xf numFmtId="176" fontId="174" fillId="0" borderId="0" applyBorder="0" applyProtection="0"/>
    <xf numFmtId="0" fontId="101" fillId="0" borderId="75"/>
    <xf numFmtId="4" fontId="174" fillId="0" borderId="0"/>
    <xf numFmtId="0" fontId="11" fillId="0" borderId="0"/>
    <xf numFmtId="0" fontId="58" fillId="0" borderId="0"/>
    <xf numFmtId="0" fontId="11" fillId="0" borderId="0"/>
    <xf numFmtId="0" fontId="58" fillId="23" borderId="117" applyNumberFormat="0" applyAlignment="0" applyProtection="0"/>
    <xf numFmtId="202" fontId="175" fillId="0" borderId="0">
      <alignment vertical="top"/>
    </xf>
    <xf numFmtId="202" fontId="176" fillId="0" borderId="0">
      <alignment horizontal="right"/>
    </xf>
    <xf numFmtId="202" fontId="176" fillId="0" borderId="0">
      <alignment horizontal="left"/>
    </xf>
    <xf numFmtId="0" fontId="181" fillId="0" borderId="0">
      <alignment vertical="center"/>
    </xf>
    <xf numFmtId="0" fontId="183" fillId="0" borderId="0">
      <alignment horizontal="left"/>
    </xf>
    <xf numFmtId="0" fontId="61" fillId="4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67" fillId="2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23" borderId="117" applyNumberFormat="0" applyAlignment="0" applyProtection="0"/>
    <xf numFmtId="0" fontId="176" fillId="0" borderId="0"/>
    <xf numFmtId="175" fontId="58" fillId="0" borderId="0">
      <protection locked="0"/>
    </xf>
    <xf numFmtId="203" fontId="58" fillId="0" borderId="0"/>
    <xf numFmtId="0" fontId="58" fillId="0" borderId="0"/>
    <xf numFmtId="0" fontId="58" fillId="0" borderId="0"/>
    <xf numFmtId="176" fontId="58" fillId="0" borderId="0" applyFill="0" applyBorder="0" applyAlignment="0" applyProtection="0"/>
    <xf numFmtId="0" fontId="128" fillId="36" borderId="26" applyNumberFormat="0" applyAlignment="0" applyProtection="0"/>
    <xf numFmtId="0" fontId="128" fillId="36" borderId="26" applyNumberFormat="0" applyAlignment="0" applyProtection="0"/>
    <xf numFmtId="0" fontId="128" fillId="36" borderId="26" applyNumberFormat="0" applyAlignment="0" applyProtection="0"/>
    <xf numFmtId="0" fontId="128" fillId="36" borderId="26" applyNumberFormat="0" applyAlignment="0" applyProtection="0"/>
    <xf numFmtId="0" fontId="128" fillId="36" borderId="26" applyNumberFormat="0" applyAlignment="0" applyProtection="0"/>
    <xf numFmtId="0" fontId="133" fillId="35" borderId="26" applyNumberFormat="0" applyAlignment="0" applyProtection="0"/>
    <xf numFmtId="0" fontId="133" fillId="35" borderId="26" applyNumberFormat="0" applyAlignment="0" applyProtection="0"/>
    <xf numFmtId="0" fontId="133" fillId="35" borderId="26" applyNumberFormat="0" applyAlignment="0" applyProtection="0"/>
    <xf numFmtId="0" fontId="133" fillId="36" borderId="26" applyNumberFormat="0" applyAlignment="0" applyProtection="0"/>
    <xf numFmtId="0" fontId="133" fillId="35" borderId="26" applyNumberFormat="0" applyAlignment="0" applyProtection="0"/>
    <xf numFmtId="0" fontId="164" fillId="51" borderId="33" applyNumberFormat="0" applyFont="0" applyAlignment="0" applyProtection="0"/>
    <xf numFmtId="0" fontId="164" fillId="51" borderId="33" applyNumberFormat="0" applyFont="0" applyAlignment="0" applyProtection="0"/>
    <xf numFmtId="0" fontId="164" fillId="51" borderId="33" applyNumberFormat="0" applyFont="0" applyAlignment="0" applyProtection="0"/>
    <xf numFmtId="0" fontId="164" fillId="51" borderId="33" applyNumberFormat="0" applyFont="0" applyAlignment="0" applyProtection="0"/>
    <xf numFmtId="0" fontId="164" fillId="51" borderId="33" applyNumberFormat="0" applyFont="0" applyAlignment="0" applyProtection="0"/>
    <xf numFmtId="0" fontId="142" fillId="36" borderId="34" applyNumberFormat="0" applyAlignment="0" applyProtection="0"/>
    <xf numFmtId="0" fontId="142" fillId="36" borderId="34" applyNumberFormat="0" applyAlignment="0" applyProtection="0"/>
    <xf numFmtId="0" fontId="142" fillId="36" borderId="34" applyNumberFormat="0" applyAlignment="0" applyProtection="0"/>
    <xf numFmtId="0" fontId="142" fillId="36" borderId="34" applyNumberFormat="0" applyAlignment="0" applyProtection="0"/>
    <xf numFmtId="0" fontId="142" fillId="36" borderId="34" applyNumberFormat="0" applyAlignment="0" applyProtection="0"/>
    <xf numFmtId="0" fontId="151" fillId="0" borderId="37" applyNumberFormat="0" applyFill="0" applyAlignment="0" applyProtection="0"/>
    <xf numFmtId="0" fontId="151" fillId="0" borderId="37" applyNumberFormat="0" applyFill="0" applyAlignment="0" applyProtection="0"/>
    <xf numFmtId="0" fontId="151" fillId="0" borderId="37" applyNumberFormat="0" applyFill="0" applyAlignment="0" applyProtection="0"/>
    <xf numFmtId="0" fontId="151" fillId="0" borderId="37" applyNumberFormat="0" applyFill="0" applyAlignment="0" applyProtection="0"/>
    <xf numFmtId="189" fontId="225" fillId="0" borderId="0" applyFill="0" applyBorder="0" applyAlignment="0" applyProtection="0"/>
    <xf numFmtId="0" fontId="58" fillId="0" borderId="0"/>
    <xf numFmtId="0" fontId="174" fillId="62" borderId="0" applyBorder="0" applyProtection="0"/>
    <xf numFmtId="0" fontId="174" fillId="63" borderId="0" applyBorder="0" applyProtection="0"/>
    <xf numFmtId="0" fontId="174" fillId="64" borderId="0" applyBorder="0" applyProtection="0"/>
    <xf numFmtId="0" fontId="174" fillId="65" borderId="0" applyBorder="0" applyProtection="0"/>
    <xf numFmtId="0" fontId="174" fillId="66" borderId="0" applyBorder="0" applyProtection="0"/>
    <xf numFmtId="0" fontId="174" fillId="67" borderId="0" applyBorder="0" applyProtection="0"/>
    <xf numFmtId="0" fontId="174" fillId="62" borderId="0" applyBorder="0" applyProtection="0"/>
    <xf numFmtId="0" fontId="174" fillId="62" borderId="0" applyBorder="0" applyProtection="0"/>
    <xf numFmtId="0" fontId="174" fillId="62" borderId="0" applyBorder="0" applyProtection="0"/>
    <xf numFmtId="0" fontId="174" fillId="63" borderId="0" applyBorder="0" applyProtection="0"/>
    <xf numFmtId="0" fontId="174" fillId="63" borderId="0" applyBorder="0" applyProtection="0"/>
    <xf numFmtId="0" fontId="174" fillId="63" borderId="0" applyBorder="0" applyProtection="0"/>
    <xf numFmtId="0" fontId="174" fillId="64" borderId="0" applyBorder="0" applyProtection="0"/>
    <xf numFmtId="0" fontId="174" fillId="64" borderId="0" applyBorder="0" applyProtection="0"/>
    <xf numFmtId="0" fontId="174" fillId="64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6" borderId="0" applyBorder="0" applyProtection="0"/>
    <xf numFmtId="0" fontId="174" fillId="66" borderId="0" applyBorder="0" applyProtection="0"/>
    <xf numFmtId="0" fontId="174" fillId="66" borderId="0" applyBorder="0" applyProtection="0"/>
    <xf numFmtId="0" fontId="174" fillId="67" borderId="0" applyBorder="0" applyProtection="0"/>
    <xf numFmtId="0" fontId="174" fillId="67" borderId="0" applyBorder="0" applyProtection="0"/>
    <xf numFmtId="0" fontId="174" fillId="68" borderId="0" applyBorder="0" applyProtection="0"/>
    <xf numFmtId="0" fontId="174" fillId="69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65" borderId="0" applyBorder="0" applyProtection="0"/>
    <xf numFmtId="0" fontId="174" fillId="69" borderId="0" applyBorder="0" applyProtection="0"/>
    <xf numFmtId="0" fontId="174" fillId="72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0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71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5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69" borderId="0" applyBorder="0" applyProtection="0"/>
    <xf numFmtId="0" fontId="174" fillId="72" borderId="0" applyBorder="0" applyProtection="0"/>
    <xf numFmtId="0" fontId="174" fillId="72" borderId="0" applyBorder="0" applyProtection="0"/>
    <xf numFmtId="0" fontId="174" fillId="72" borderId="0" applyBorder="0" applyProtection="0"/>
    <xf numFmtId="0" fontId="152" fillId="73" borderId="0" applyBorder="0" applyProtection="0"/>
    <xf numFmtId="0" fontId="152" fillId="70" borderId="0" applyBorder="0" applyProtection="0"/>
    <xf numFmtId="0" fontId="152" fillId="71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75" borderId="0" applyBorder="0" applyProtection="0"/>
    <xf numFmtId="0" fontId="152" fillId="73" borderId="0" applyBorder="0" applyProtection="0"/>
    <xf numFmtId="0" fontId="152" fillId="73" borderId="0" applyBorder="0" applyProtection="0"/>
    <xf numFmtId="0" fontId="152" fillId="73" borderId="0" applyBorder="0" applyProtection="0"/>
    <xf numFmtId="0" fontId="152" fillId="70" borderId="0" applyBorder="0" applyProtection="0"/>
    <xf numFmtId="0" fontId="152" fillId="70" borderId="0" applyBorder="0" applyProtection="0"/>
    <xf numFmtId="0" fontId="152" fillId="70" borderId="0" applyBorder="0" applyProtection="0"/>
    <xf numFmtId="0" fontId="152" fillId="71" borderId="0" applyBorder="0" applyProtection="0"/>
    <xf numFmtId="0" fontId="152" fillId="71" borderId="0" applyBorder="0" applyProtection="0"/>
    <xf numFmtId="0" fontId="152" fillId="71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5" borderId="0" applyBorder="0" applyProtection="0"/>
    <xf numFmtId="0" fontId="152" fillId="75" borderId="0" applyBorder="0" applyProtection="0"/>
    <xf numFmtId="0" fontId="152" fillId="75" borderId="0" applyBorder="0" applyProtection="0"/>
    <xf numFmtId="0" fontId="152" fillId="76" borderId="0" applyBorder="0" applyProtection="0"/>
    <xf numFmtId="0" fontId="152" fillId="77" borderId="0" applyBorder="0" applyProtection="0"/>
    <xf numFmtId="0" fontId="152" fillId="78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52" borderId="0" applyBorder="0" applyProtection="0"/>
    <xf numFmtId="164" fontId="78" fillId="0" borderId="70"/>
    <xf numFmtId="0" fontId="189" fillId="63" borderId="0" applyBorder="0" applyProtection="0"/>
    <xf numFmtId="0" fontId="190" fillId="64" borderId="0" applyBorder="0" applyProtection="0"/>
    <xf numFmtId="0" fontId="190" fillId="64" borderId="0" applyBorder="0" applyProtection="0"/>
    <xf numFmtId="0" fontId="190" fillId="64" borderId="0" applyBorder="0" applyProtection="0"/>
    <xf numFmtId="2" fontId="193" fillId="0" borderId="0">
      <protection locked="0"/>
    </xf>
    <xf numFmtId="2" fontId="194" fillId="0" borderId="0">
      <protection locked="0"/>
    </xf>
    <xf numFmtId="0" fontId="191" fillId="0" borderId="0"/>
    <xf numFmtId="0" fontId="192" fillId="0" borderId="0"/>
    <xf numFmtId="0" fontId="195" fillId="68" borderId="26" applyProtection="0"/>
    <xf numFmtId="0" fontId="195" fillId="68" borderId="26" applyProtection="0"/>
    <xf numFmtId="0" fontId="195" fillId="68" borderId="26" applyProtection="0"/>
    <xf numFmtId="0" fontId="195" fillId="68" borderId="26" applyProtection="0"/>
    <xf numFmtId="0" fontId="196" fillId="79" borderId="27" applyProtection="0"/>
    <xf numFmtId="0" fontId="196" fillId="79" borderId="27" applyProtection="0"/>
    <xf numFmtId="0" fontId="196" fillId="79" borderId="27" applyProtection="0"/>
    <xf numFmtId="0" fontId="197" fillId="0" borderId="28" applyProtection="0"/>
    <xf numFmtId="0" fontId="197" fillId="0" borderId="28" applyProtection="0"/>
    <xf numFmtId="0" fontId="197" fillId="0" borderId="28" applyProtection="0"/>
    <xf numFmtId="0" fontId="196" fillId="79" borderId="27" applyProtection="0"/>
    <xf numFmtId="165" fontId="96" fillId="0" borderId="0" applyBorder="0" applyProtection="0"/>
    <xf numFmtId="165" fontId="96" fillId="0" borderId="0" applyBorder="0" applyProtection="0"/>
    <xf numFmtId="3" fontId="174" fillId="0" borderId="0"/>
    <xf numFmtId="167" fontId="174" fillId="0" borderId="0"/>
    <xf numFmtId="0" fontId="174" fillId="0" borderId="0"/>
    <xf numFmtId="0" fontId="174" fillId="0" borderId="0"/>
    <xf numFmtId="168" fontId="174" fillId="0" borderId="0"/>
    <xf numFmtId="169" fontId="174" fillId="0" borderId="0"/>
    <xf numFmtId="0" fontId="152" fillId="76" borderId="0" applyBorder="0" applyProtection="0"/>
    <xf numFmtId="0" fontId="152" fillId="76" borderId="0" applyBorder="0" applyProtection="0"/>
    <xf numFmtId="0" fontId="152" fillId="76" borderId="0" applyBorder="0" applyProtection="0"/>
    <xf numFmtId="0" fontId="152" fillId="77" borderId="0" applyBorder="0" applyProtection="0"/>
    <xf numFmtId="0" fontId="152" fillId="77" borderId="0" applyBorder="0" applyProtection="0"/>
    <xf numFmtId="0" fontId="152" fillId="77" borderId="0" applyBorder="0" applyProtection="0"/>
    <xf numFmtId="0" fontId="152" fillId="78" borderId="0" applyBorder="0" applyProtection="0"/>
    <xf numFmtId="0" fontId="152" fillId="78" borderId="0" applyBorder="0" applyProtection="0"/>
    <xf numFmtId="0" fontId="152" fillId="78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42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74" borderId="0" applyBorder="0" applyProtection="0"/>
    <xf numFmtId="0" fontId="152" fillId="52" borderId="0" applyBorder="0" applyProtection="0"/>
    <xf numFmtId="0" fontId="152" fillId="52" borderId="0" applyBorder="0" applyProtection="0"/>
    <xf numFmtId="0" fontId="152" fillId="52" borderId="0" applyBorder="0" applyProtection="0"/>
    <xf numFmtId="0" fontId="198" fillId="67" borderId="26" applyProtection="0"/>
    <xf numFmtId="0" fontId="198" fillId="67" borderId="26" applyProtection="0"/>
    <xf numFmtId="0" fontId="198" fillId="68" borderId="26" applyProtection="0"/>
    <xf numFmtId="0" fontId="96" fillId="0" borderId="0" applyBorder="0" applyProtection="0"/>
    <xf numFmtId="0" fontId="199" fillId="0" borderId="0" applyBorder="0" applyProtection="0"/>
    <xf numFmtId="0" fontId="90" fillId="0" borderId="71">
      <alignment horizontal="center"/>
    </xf>
    <xf numFmtId="2" fontId="174" fillId="0" borderId="0"/>
    <xf numFmtId="2" fontId="174" fillId="0" borderId="0"/>
    <xf numFmtId="0" fontId="190" fillId="64" borderId="0" applyBorder="0" applyProtection="0"/>
    <xf numFmtId="0" fontId="200" fillId="0" borderId="72" applyProtection="0"/>
    <xf numFmtId="0" fontId="201" fillId="0" borderId="73" applyProtection="0"/>
    <xf numFmtId="0" fontId="202" fillId="0" borderId="48" applyProtection="0"/>
    <xf numFmtId="0" fontId="202" fillId="0" borderId="0" applyBorder="0" applyProtection="0"/>
    <xf numFmtId="0" fontId="189" fillId="63" borderId="0" applyBorder="0" applyProtection="0"/>
    <xf numFmtId="0" fontId="189" fillId="63" borderId="0" applyBorder="0" applyProtection="0"/>
    <xf numFmtId="0" fontId="189" fillId="63" borderId="0" applyBorder="0" applyProtection="0"/>
    <xf numFmtId="0" fontId="78" fillId="0" borderId="0"/>
    <xf numFmtId="0" fontId="198" fillId="67" borderId="26" applyProtection="0"/>
    <xf numFmtId="171" fontId="174" fillId="0" borderId="0"/>
    <xf numFmtId="0" fontId="197" fillId="0" borderId="28" applyProtection="0"/>
    <xf numFmtId="172" fontId="96" fillId="0" borderId="0" applyBorder="0" applyProtection="0"/>
    <xf numFmtId="167" fontId="174" fillId="0" borderId="0"/>
    <xf numFmtId="0" fontId="203" fillId="80" borderId="0" applyBorder="0" applyProtection="0"/>
    <xf numFmtId="0" fontId="203" fillId="80" borderId="0" applyBorder="0" applyProtection="0"/>
    <xf numFmtId="0" fontId="203" fillId="80" borderId="0" applyBorder="0" applyProtection="0"/>
    <xf numFmtId="0" fontId="203" fillId="80" borderId="0" applyBorder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7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81" borderId="33" applyProtection="0"/>
    <xf numFmtId="0" fontId="96" fillId="81" borderId="33" applyProtection="0"/>
    <xf numFmtId="0" fontId="96" fillId="81" borderId="33" applyProtection="0"/>
    <xf numFmtId="0" fontId="96" fillId="81" borderId="33" applyProtection="0"/>
    <xf numFmtId="0" fontId="204" fillId="68" borderId="34" applyProtection="0"/>
    <xf numFmtId="173" fontId="193" fillId="0" borderId="0">
      <protection locked="0"/>
    </xf>
    <xf numFmtId="174" fontId="193" fillId="0" borderId="0">
      <protection locked="0"/>
    </xf>
    <xf numFmtId="9" fontId="96" fillId="0" borderId="0" applyBorder="0" applyProtection="0"/>
    <xf numFmtId="9" fontId="174" fillId="0" borderId="0"/>
    <xf numFmtId="9" fontId="96" fillId="0" borderId="0" applyBorder="0" applyProtection="0"/>
    <xf numFmtId="9" fontId="174" fillId="0" borderId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9" fontId="96" fillId="0" borderId="0" applyBorder="0" applyProtection="0"/>
    <xf numFmtId="0" fontId="204" fillId="68" borderId="34" applyProtection="0"/>
    <xf numFmtId="0" fontId="204" fillId="68" borderId="34" applyProtection="0"/>
    <xf numFmtId="0" fontId="204" fillId="68" borderId="34" applyProtection="0"/>
    <xf numFmtId="208" fontId="174" fillId="0" borderId="0"/>
    <xf numFmtId="208" fontId="98" fillId="0" borderId="74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96" fillId="0" borderId="0" applyBorder="0" applyProtection="0"/>
    <xf numFmtId="165" fontId="174" fillId="0" borderId="0"/>
    <xf numFmtId="176" fontId="96" fillId="0" borderId="0" applyBorder="0" applyProtection="0"/>
    <xf numFmtId="0" fontId="96" fillId="0" borderId="0"/>
    <xf numFmtId="165" fontId="96" fillId="0" borderId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177" fontId="174" fillId="0" borderId="0"/>
    <xf numFmtId="178" fontId="174" fillId="0" borderId="0"/>
    <xf numFmtId="0" fontId="206" fillId="0" borderId="0" applyBorder="0" applyProtection="0"/>
    <xf numFmtId="0" fontId="200" fillId="0" borderId="72" applyProtection="0"/>
    <xf numFmtId="0" fontId="200" fillId="0" borderId="72" applyProtection="0"/>
    <xf numFmtId="0" fontId="200" fillId="0" borderId="72" applyProtection="0"/>
    <xf numFmtId="0" fontId="200" fillId="0" borderId="72" applyProtection="0"/>
    <xf numFmtId="0" fontId="209" fillId="0" borderId="0" applyBorder="0" applyProtection="0"/>
    <xf numFmtId="0" fontId="206" fillId="0" borderId="0" applyBorder="0" applyProtection="0"/>
    <xf numFmtId="0" fontId="201" fillId="0" borderId="73" applyProtection="0"/>
    <xf numFmtId="0" fontId="201" fillId="0" borderId="73" applyProtection="0"/>
    <xf numFmtId="0" fontId="201" fillId="0" borderId="73" applyProtection="0"/>
    <xf numFmtId="0" fontId="202" fillId="0" borderId="48" applyProtection="0"/>
    <xf numFmtId="0" fontId="202" fillId="0" borderId="48" applyProtection="0"/>
    <xf numFmtId="0" fontId="202" fillId="0" borderId="48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2" fontId="207" fillId="0" borderId="0">
      <protection locked="0"/>
    </xf>
    <xf numFmtId="2" fontId="207" fillId="0" borderId="0">
      <protection locked="0"/>
    </xf>
    <xf numFmtId="0" fontId="208" fillId="0" borderId="37" applyProtection="0"/>
    <xf numFmtId="0" fontId="208" fillId="0" borderId="37" applyProtection="0"/>
    <xf numFmtId="0" fontId="208" fillId="0" borderId="37" applyProtection="0"/>
    <xf numFmtId="174" fontId="193" fillId="0" borderId="0">
      <protection locked="0"/>
    </xf>
    <xf numFmtId="179" fontId="193" fillId="0" borderId="0">
      <protection locked="0"/>
    </xf>
    <xf numFmtId="176" fontId="172" fillId="0" borderId="0" applyBorder="0" applyProtection="0"/>
    <xf numFmtId="165" fontId="96" fillId="0" borderId="0" applyBorder="0" applyProtection="0"/>
    <xf numFmtId="176" fontId="96" fillId="0" borderId="0" applyBorder="0" applyProtection="0"/>
    <xf numFmtId="165" fontId="96" fillId="0" borderId="0" applyBorder="0" applyProtection="0"/>
    <xf numFmtId="176" fontId="96" fillId="0" borderId="0" applyBorder="0" applyProtection="0"/>
    <xf numFmtId="3" fontId="174" fillId="0" borderId="0"/>
    <xf numFmtId="0" fontId="205" fillId="0" borderId="0" applyBorder="0" applyProtection="0"/>
    <xf numFmtId="0" fontId="226" fillId="0" borderId="0"/>
    <xf numFmtId="0" fontId="227" fillId="85" borderId="0"/>
    <xf numFmtId="0" fontId="228" fillId="32" borderId="0"/>
    <xf numFmtId="0" fontId="229" fillId="0" borderId="0"/>
    <xf numFmtId="0" fontId="230" fillId="0" borderId="0"/>
    <xf numFmtId="0" fontId="231" fillId="0" borderId="0"/>
    <xf numFmtId="0" fontId="232" fillId="51" borderId="0"/>
    <xf numFmtId="0" fontId="227" fillId="0" borderId="0"/>
    <xf numFmtId="0" fontId="96" fillId="0" borderId="0"/>
    <xf numFmtId="0" fontId="96" fillId="0" borderId="0"/>
    <xf numFmtId="176" fontId="96" fillId="0" borderId="0" applyBorder="0" applyProtection="0"/>
    <xf numFmtId="0" fontId="96" fillId="0" borderId="0"/>
    <xf numFmtId="176" fontId="96" fillId="0" borderId="0" applyBorder="0" applyProtection="0"/>
    <xf numFmtId="0" fontId="96" fillId="0" borderId="0"/>
    <xf numFmtId="0" fontId="96" fillId="0" borderId="0"/>
    <xf numFmtId="176" fontId="96" fillId="0" borderId="0" applyBorder="0" applyProtection="0"/>
    <xf numFmtId="0" fontId="96" fillId="0" borderId="0"/>
    <xf numFmtId="0" fontId="174" fillId="0" borderId="0"/>
    <xf numFmtId="165" fontId="96" fillId="0" borderId="0"/>
    <xf numFmtId="0" fontId="65" fillId="7" borderId="116" applyNumberFormat="0" applyAlignment="0" applyProtection="0"/>
    <xf numFmtId="0" fontId="10" fillId="0" borderId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9" fontId="174" fillId="0" borderId="0" applyBorder="0" applyProtection="0"/>
    <xf numFmtId="0" fontId="204" fillId="87" borderId="34" applyProtection="0"/>
    <xf numFmtId="0" fontId="66" fillId="3" borderId="0" applyNumberFormat="0" applyBorder="0" applyAlignment="0" applyProtection="0"/>
    <xf numFmtId="9" fontId="10" fillId="0" borderId="0" applyFont="0" applyFill="0" applyBorder="0" applyAlignment="0" applyProtection="0"/>
    <xf numFmtId="0" fontId="174" fillId="0" borderId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174" fillId="0" borderId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0" fontId="62" fillId="8" borderId="116" applyNumberFormat="0" applyAlignment="0" applyProtection="0"/>
    <xf numFmtId="4" fontId="59" fillId="0" borderId="0"/>
    <xf numFmtId="0" fontId="195" fillId="87" borderId="26" applyProtection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4" fontId="59" fillId="0" borderId="0"/>
    <xf numFmtId="209" fontId="58" fillId="0" borderId="0" applyBorder="0" applyAlignment="0" applyProtection="0"/>
    <xf numFmtId="209" fontId="58" fillId="0" borderId="0" applyBorder="0" applyAlignment="0" applyProtection="0"/>
    <xf numFmtId="0" fontId="65" fillId="55" borderId="116" applyNumberFormat="0" applyAlignment="0" applyProtection="0"/>
    <xf numFmtId="0" fontId="198" fillId="87" borderId="26" applyProtection="0"/>
    <xf numFmtId="170" fontId="96" fillId="0" borderId="0" applyBorder="0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4" fontId="174" fillId="0" borderId="0"/>
    <xf numFmtId="0" fontId="195" fillId="87" borderId="26" applyProtection="0"/>
    <xf numFmtId="0" fontId="59" fillId="0" borderId="0"/>
    <xf numFmtId="0" fontId="174" fillId="0" borderId="0"/>
    <xf numFmtId="0" fontId="58" fillId="0" borderId="0"/>
    <xf numFmtId="0" fontId="234" fillId="0" borderId="0"/>
    <xf numFmtId="0" fontId="59" fillId="0" borderId="0"/>
    <xf numFmtId="0" fontId="204" fillId="87" borderId="34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9" fontId="174" fillId="0" borderId="0" applyBorder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208" fontId="174" fillId="0" borderId="0"/>
    <xf numFmtId="208" fontId="98" fillId="0" borderId="74"/>
    <xf numFmtId="0" fontId="58" fillId="23" borderId="117" applyNumberFormat="0" applyAlignment="0" applyProtection="0"/>
    <xf numFmtId="0" fontId="58" fillId="23" borderId="117" applyNumberFormat="0" applyAlignment="0" applyProtection="0"/>
    <xf numFmtId="0" fontId="58" fillId="23" borderId="117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9" fontId="235" fillId="0" borderId="0" applyFill="0" applyBorder="0" applyAlignment="0" applyProtection="0"/>
    <xf numFmtId="43" fontId="10" fillId="0" borderId="0" applyFont="0" applyFill="0" applyBorder="0" applyAlignment="0" applyProtection="0"/>
    <xf numFmtId="165" fontId="96" fillId="0" borderId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68" fillId="8" borderId="118" applyNumberFormat="0" applyAlignment="0" applyProtection="0"/>
    <xf numFmtId="0" fontId="101" fillId="0" borderId="75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9" fillId="0" borderId="0"/>
    <xf numFmtId="210" fontId="58" fillId="0" borderId="0" applyFill="0" applyBorder="0" applyAlignment="0" applyProtection="0"/>
    <xf numFmtId="209" fontId="58" fillId="0" borderId="0"/>
    <xf numFmtId="0" fontId="10" fillId="0" borderId="0"/>
    <xf numFmtId="0" fontId="174" fillId="0" borderId="0"/>
    <xf numFmtId="0" fontId="10" fillId="0" borderId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 applyFill="0" applyBorder="0" applyAlignment="0" applyProtection="0"/>
    <xf numFmtId="209" fontId="58" fillId="0" borderId="0"/>
    <xf numFmtId="209" fontId="58" fillId="0" borderId="0"/>
    <xf numFmtId="176" fontId="174" fillId="0" borderId="0" applyBorder="0" applyProtection="0"/>
    <xf numFmtId="0" fontId="174" fillId="0" borderId="0"/>
    <xf numFmtId="170" fontId="96" fillId="0" borderId="0" applyBorder="0" applyProtection="0"/>
    <xf numFmtId="0" fontId="198" fillId="87" borderId="26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58" fillId="0" borderId="0"/>
    <xf numFmtId="0" fontId="101" fillId="0" borderId="75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5" borderId="0" applyNumberFormat="0" applyBorder="0" applyAlignment="0" applyProtection="0"/>
    <xf numFmtId="0" fontId="59" fillId="53" borderId="0" applyNumberFormat="0" applyBorder="0" applyAlignment="0" applyProtection="0"/>
    <xf numFmtId="0" fontId="59" fillId="53" borderId="0" applyNumberFormat="0" applyBorder="0" applyAlignment="0" applyProtection="0"/>
    <xf numFmtId="0" fontId="59" fillId="55" borderId="0" applyNumberFormat="0" applyBorder="0" applyAlignment="0" applyProtection="0"/>
    <xf numFmtId="176" fontId="174" fillId="0" borderId="0" applyBorder="0" applyProtection="0"/>
    <xf numFmtId="0" fontId="59" fillId="53" borderId="0" applyNumberFormat="0" applyBorder="0" applyAlignment="0" applyProtection="0"/>
    <xf numFmtId="204" fontId="58" fillId="0" borderId="0" applyFill="0" applyBorder="0" applyAlignment="0" applyProtection="0"/>
    <xf numFmtId="0" fontId="65" fillId="8" borderId="116" applyNumberFormat="0" applyAlignment="0" applyProtection="0"/>
    <xf numFmtId="0" fontId="65" fillId="8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65" fillId="55" borderId="116" applyNumberFormat="0" applyAlignment="0" applyProtection="0"/>
    <xf numFmtId="0" fontId="103" fillId="0" borderId="14"/>
    <xf numFmtId="0" fontId="233" fillId="0" borderId="0" applyNumberFormat="0" applyFill="0" applyBorder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0" fontId="75" fillId="0" borderId="119" applyNumberFormat="0" applyFill="0" applyAlignment="0" applyProtection="0"/>
    <xf numFmtId="210" fontId="235" fillId="0" borderId="0" applyFill="0" applyBorder="0" applyAlignment="0" applyProtection="0"/>
    <xf numFmtId="209" fontId="58" fillId="0" borderId="0" applyFill="0" applyBorder="0" applyAlignment="0" applyProtection="0"/>
    <xf numFmtId="210" fontId="235" fillId="0" borderId="0" applyFill="0" applyBorder="0" applyAlignment="0" applyProtection="0"/>
    <xf numFmtId="210" fontId="58" fillId="0" borderId="0" applyFill="0" applyBorder="0" applyAlignment="0" applyProtection="0"/>
    <xf numFmtId="209" fontId="58" fillId="0" borderId="0" applyFill="0" applyBorder="0" applyAlignment="0" applyProtection="0"/>
    <xf numFmtId="210" fontId="58" fillId="0" borderId="0" applyFill="0" applyBorder="0" applyAlignment="0" applyProtection="0"/>
    <xf numFmtId="0" fontId="174" fillId="0" borderId="0"/>
    <xf numFmtId="9" fontId="235" fillId="0" borderId="0" applyFill="0" applyBorder="0" applyAlignment="0" applyProtection="0"/>
    <xf numFmtId="0" fontId="103" fillId="0" borderId="14"/>
    <xf numFmtId="0" fontId="233" fillId="0" borderId="0" applyNumberFormat="0" applyFill="0" applyBorder="0" applyAlignment="0" applyProtection="0"/>
    <xf numFmtId="0" fontId="174" fillId="0" borderId="0"/>
    <xf numFmtId="210" fontId="235" fillId="0" borderId="0" applyFill="0" applyBorder="0" applyAlignment="0" applyProtection="0"/>
    <xf numFmtId="0" fontId="10" fillId="0" borderId="0"/>
    <xf numFmtId="0" fontId="157" fillId="0" borderId="0"/>
    <xf numFmtId="191" fontId="118" fillId="45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8" fillId="48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5" borderId="0" applyBorder="0" applyProtection="0"/>
    <xf numFmtId="191" fontId="117" fillId="35" borderId="0" applyBorder="0" applyProtection="0"/>
    <xf numFmtId="191" fontId="117" fillId="35" borderId="0" applyBorder="0" applyProtection="0"/>
    <xf numFmtId="191" fontId="117" fillId="35" borderId="0" applyBorder="0" applyProtection="0"/>
    <xf numFmtId="191" fontId="117" fillId="35" borderId="0" applyBorder="0" applyProtection="0"/>
    <xf numFmtId="191" fontId="117" fillId="35" borderId="0" applyBorder="0" applyProtection="0"/>
    <xf numFmtId="191" fontId="117" fillId="36" borderId="0" applyBorder="0" applyProtection="0"/>
    <xf numFmtId="191" fontId="117" fillId="36" borderId="0" applyBorder="0" applyProtection="0"/>
    <xf numFmtId="191" fontId="117" fillId="30" borderId="0" applyBorder="0" applyProtection="0"/>
    <xf numFmtId="191" fontId="117" fillId="30" borderId="0" applyBorder="0" applyProtection="0"/>
    <xf numFmtId="191" fontId="117" fillId="31" borderId="0" applyBorder="0" applyProtection="0"/>
    <xf numFmtId="191" fontId="117" fillId="31" borderId="0" applyBorder="0" applyProtection="0"/>
    <xf numFmtId="191" fontId="117" fillId="32" borderId="0" applyBorder="0" applyProtection="0"/>
    <xf numFmtId="191" fontId="117" fillId="32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4" borderId="0" applyBorder="0" applyProtection="0"/>
    <xf numFmtId="191" fontId="117" fillId="34" borderId="0" applyBorder="0" applyProtection="0"/>
    <xf numFmtId="191" fontId="117" fillId="35" borderId="0" applyBorder="0" applyProtection="0"/>
    <xf numFmtId="191" fontId="117" fillId="35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38" borderId="0" applyBorder="0" applyProtection="0"/>
    <xf numFmtId="191" fontId="117" fillId="38" borderId="0" applyBorder="0" applyProtection="0"/>
    <xf numFmtId="191" fontId="117" fillId="39" borderId="0" applyBorder="0" applyProtection="0"/>
    <xf numFmtId="191" fontId="117" fillId="39" borderId="0" applyBorder="0" applyProtection="0"/>
    <xf numFmtId="191" fontId="117" fillId="33" borderId="0" applyBorder="0" applyProtection="0"/>
    <xf numFmtId="191" fontId="117" fillId="33" borderId="0" applyBorder="0" applyProtection="0"/>
    <xf numFmtId="191" fontId="117" fillId="37" borderId="0" applyBorder="0" applyProtection="0"/>
    <xf numFmtId="191" fontId="117" fillId="37" borderId="0" applyBorder="0" applyProtection="0"/>
    <xf numFmtId="191" fontId="117" fillId="40" borderId="0" applyBorder="0" applyProtection="0"/>
    <xf numFmtId="191" fontId="117" fillId="40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1" borderId="0" applyBorder="0" applyProtection="0"/>
    <xf numFmtId="191" fontId="118" fillId="41" borderId="0" applyBorder="0" applyProtection="0"/>
    <xf numFmtId="191" fontId="118" fillId="38" borderId="0" applyBorder="0" applyProtection="0"/>
    <xf numFmtId="191" fontId="118" fillId="38" borderId="0" applyBorder="0" applyProtection="0"/>
    <xf numFmtId="191" fontId="118" fillId="39" borderId="0" applyBorder="0" applyProtection="0"/>
    <xf numFmtId="191" fontId="118" fillId="39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4" borderId="0" applyBorder="0" applyProtection="0"/>
    <xf numFmtId="191" fontId="118" fillId="44" borderId="0" applyBorder="0" applyProtection="0"/>
    <xf numFmtId="191" fontId="118" fillId="45" borderId="0" applyBorder="0" applyProtection="0"/>
    <xf numFmtId="191" fontId="118" fillId="45" borderId="0" applyBorder="0" applyProtection="0"/>
    <xf numFmtId="191" fontId="118" fillId="46" borderId="0" applyBorder="0" applyProtection="0"/>
    <xf numFmtId="191" fontId="118" fillId="46" borderId="0" applyBorder="0" applyProtection="0"/>
    <xf numFmtId="191" fontId="118" fillId="47" borderId="0" applyBorder="0" applyProtection="0"/>
    <xf numFmtId="191" fontId="118" fillId="47" borderId="0" applyBorder="0" applyProtection="0"/>
    <xf numFmtId="191" fontId="118" fillId="42" borderId="0" applyBorder="0" applyProtection="0"/>
    <xf numFmtId="191" fontId="118" fillId="42" borderId="0" applyBorder="0" applyProtection="0"/>
    <xf numFmtId="191" fontId="118" fillId="43" borderId="0" applyBorder="0" applyProtection="0"/>
    <xf numFmtId="191" fontId="118" fillId="43" borderId="0" applyBorder="0" applyProtection="0"/>
    <xf numFmtId="191" fontId="118" fillId="48" borderId="0" applyBorder="0" applyProtection="0"/>
    <xf numFmtId="191" fontId="118" fillId="48" borderId="0" applyBorder="0" applyProtection="0"/>
    <xf numFmtId="211" fontId="158" fillId="0" borderId="25" applyProtection="0"/>
    <xf numFmtId="211" fontId="158" fillId="0" borderId="25" applyProtection="0"/>
    <xf numFmtId="191" fontId="120" fillId="31" borderId="0" applyBorder="0" applyProtection="0"/>
    <xf numFmtId="191" fontId="120" fillId="31" borderId="0" applyBorder="0" applyProtection="0"/>
    <xf numFmtId="211" fontId="159" fillId="0" borderId="0" applyBorder="0" applyProtection="0">
      <alignment vertical="top"/>
    </xf>
    <xf numFmtId="211" fontId="159" fillId="0" borderId="0" applyBorder="0" applyProtection="0">
      <alignment vertical="top"/>
    </xf>
    <xf numFmtId="211" fontId="160" fillId="0" borderId="0" applyBorder="0" applyProtection="0">
      <alignment horizontal="right"/>
    </xf>
    <xf numFmtId="211" fontId="160" fillId="0" borderId="0" applyBorder="0" applyProtection="0">
      <alignment horizontal="right"/>
    </xf>
    <xf numFmtId="211" fontId="160" fillId="0" borderId="0" applyBorder="0" applyProtection="0">
      <alignment horizontal="left"/>
    </xf>
    <xf numFmtId="211" fontId="160" fillId="0" borderId="0" applyBorder="0" applyProtection="0">
      <alignment horizontal="left"/>
    </xf>
    <xf numFmtId="191" fontId="123" fillId="32" borderId="0" applyBorder="0" applyProtection="0"/>
    <xf numFmtId="191" fontId="123" fillId="32" borderId="0" applyBorder="0" applyProtection="0"/>
    <xf numFmtId="191" fontId="123" fillId="32" borderId="0" applyBorder="0" applyProtection="0"/>
    <xf numFmtId="191" fontId="123" fillId="32" borderId="0" applyBorder="0" applyProtection="0"/>
    <xf numFmtId="191" fontId="123" fillId="32" borderId="0" applyBorder="0" applyProtection="0"/>
    <xf numFmtId="191" fontId="123" fillId="32" borderId="0" applyBorder="0" applyProtection="0"/>
    <xf numFmtId="191" fontId="123" fillId="32" borderId="0" applyBorder="0" applyProtection="0"/>
    <xf numFmtId="191" fontId="123" fillId="32" borderId="0" applyBorder="0" applyProtection="0"/>
    <xf numFmtId="191" fontId="128" fillId="36" borderId="26" applyProtection="0"/>
    <xf numFmtId="191" fontId="128" fillId="36" borderId="26" applyProtection="0"/>
    <xf numFmtId="191" fontId="128" fillId="36" borderId="26" applyProtection="0"/>
    <xf numFmtId="191" fontId="128" fillId="36" borderId="26" applyProtection="0"/>
    <xf numFmtId="191" fontId="128" fillId="36" borderId="26" applyProtection="0"/>
    <xf numFmtId="191" fontId="128" fillId="36" borderId="26" applyProtection="0"/>
    <xf numFmtId="191" fontId="128" fillId="36" borderId="26" applyProtection="0"/>
    <xf numFmtId="191" fontId="128" fillId="36" borderId="26" applyProtection="0"/>
    <xf numFmtId="191" fontId="130" fillId="49" borderId="27" applyProtection="0"/>
    <xf numFmtId="191" fontId="130" fillId="49" borderId="27" applyProtection="0"/>
    <xf numFmtId="191" fontId="130" fillId="49" borderId="27" applyProtection="0"/>
    <xf numFmtId="191" fontId="130" fillId="49" borderId="27" applyProtection="0"/>
    <xf numFmtId="191" fontId="130" fillId="49" borderId="27" applyProtection="0"/>
    <xf numFmtId="191" fontId="130" fillId="49" borderId="27" applyProtection="0"/>
    <xf numFmtId="191" fontId="130" fillId="49" borderId="27" applyProtection="0"/>
    <xf numFmtId="191" fontId="130" fillId="49" borderId="27" applyProtection="0"/>
    <xf numFmtId="191" fontId="131" fillId="0" borderId="28" applyProtection="0"/>
    <xf numFmtId="191" fontId="131" fillId="0" borderId="28" applyProtection="0"/>
    <xf numFmtId="191" fontId="131" fillId="0" borderId="28" applyProtection="0"/>
    <xf numFmtId="191" fontId="131" fillId="0" borderId="28" applyProtection="0"/>
    <xf numFmtId="191" fontId="131" fillId="0" borderId="28" applyProtection="0"/>
    <xf numFmtId="191" fontId="131" fillId="0" borderId="28" applyProtection="0"/>
    <xf numFmtId="191" fontId="131" fillId="0" borderId="28" applyProtection="0"/>
    <xf numFmtId="191" fontId="131" fillId="0" borderId="28" applyProtection="0"/>
    <xf numFmtId="191" fontId="161" fillId="0" borderId="0" applyBorder="0" applyProtection="0"/>
    <xf numFmtId="191" fontId="162" fillId="0" borderId="0" applyBorder="0" applyProtection="0"/>
    <xf numFmtId="192" fontId="124" fillId="0" borderId="0" applyBorder="0">
      <protection locked="0"/>
    </xf>
    <xf numFmtId="192" fontId="125" fillId="0" borderId="0" applyBorder="0">
      <protection locked="0"/>
    </xf>
    <xf numFmtId="191" fontId="128" fillId="36" borderId="26" applyProtection="0"/>
    <xf numFmtId="191" fontId="128" fillId="36" borderId="26" applyProtection="0"/>
    <xf numFmtId="191" fontId="163" fillId="0" borderId="0" applyBorder="0" applyProtection="0">
      <alignment vertical="center"/>
    </xf>
    <xf numFmtId="191" fontId="130" fillId="49" borderId="27" applyProtection="0"/>
    <xf numFmtId="191" fontId="130" fillId="49" borderId="27" applyProtection="0"/>
    <xf numFmtId="194" fontId="117" fillId="0" borderId="0" applyBorder="0" applyProtection="0"/>
    <xf numFmtId="194" fontId="117" fillId="0" borderId="0" applyBorder="0" applyProtection="0"/>
    <xf numFmtId="194" fontId="117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94" fontId="117" fillId="0" borderId="0" applyBorder="0" applyProtection="0"/>
    <xf numFmtId="194" fontId="117" fillId="0" borderId="0" applyBorder="0" applyProtection="0"/>
    <xf numFmtId="194" fontId="117" fillId="0" borderId="0" applyBorder="0" applyProtection="0"/>
    <xf numFmtId="194" fontId="117" fillId="0" borderId="0" applyBorder="0" applyProtection="0"/>
    <xf numFmtId="194" fontId="117" fillId="0" borderId="0" applyBorder="0" applyProtection="0"/>
    <xf numFmtId="194" fontId="117" fillId="0" borderId="0" applyBorder="0" applyProtection="0"/>
    <xf numFmtId="193" fontId="117" fillId="0" borderId="0" applyBorder="0" applyProtection="0"/>
    <xf numFmtId="182" fontId="117" fillId="0" borderId="0" applyBorder="0" applyProtection="0"/>
    <xf numFmtId="182" fontId="117" fillId="0" borderId="0" applyBorder="0" applyProtection="0"/>
    <xf numFmtId="191" fontId="117" fillId="0" borderId="0" applyBorder="0" applyProtection="0"/>
    <xf numFmtId="191" fontId="117" fillId="0" borderId="0" applyBorder="0" applyProtection="0"/>
    <xf numFmtId="168" fontId="117" fillId="0" borderId="0" applyBorder="0" applyProtection="0"/>
    <xf numFmtId="183" fontId="117" fillId="0" borderId="0" applyBorder="0" applyProtection="0"/>
    <xf numFmtId="191" fontId="133" fillId="35" borderId="26" applyProtection="0"/>
    <xf numFmtId="191" fontId="133" fillId="35" borderId="26" applyProtection="0"/>
    <xf numFmtId="191" fontId="133" fillId="35" borderId="26" applyProtection="0"/>
    <xf numFmtId="191" fontId="133" fillId="35" borderId="26" applyProtection="0"/>
    <xf numFmtId="191" fontId="133" fillId="35" borderId="26" applyProtection="0"/>
    <xf numFmtId="191" fontId="133" fillId="35" borderId="26" applyProtection="0"/>
    <xf numFmtId="191" fontId="133" fillId="36" borderId="26" applyProtection="0"/>
    <xf numFmtId="191" fontId="133" fillId="36" borderId="26" applyProtection="0"/>
    <xf numFmtId="213" fontId="164" fillId="0" borderId="0" applyBorder="0" applyProtection="0"/>
    <xf numFmtId="191" fontId="164" fillId="0" borderId="0" applyBorder="0" applyProtection="0"/>
    <xf numFmtId="197" fontId="16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65" fillId="0" borderId="29" applyProtection="0">
      <alignment horizontal="center"/>
    </xf>
    <xf numFmtId="191" fontId="165" fillId="0" borderId="29" applyProtection="0">
      <alignment horizontal="center"/>
    </xf>
    <xf numFmtId="192" fontId="117" fillId="0" borderId="0" applyBorder="0" applyProtection="0"/>
    <xf numFmtId="192" fontId="117" fillId="0" borderId="0" applyBorder="0" applyProtection="0"/>
    <xf numFmtId="191" fontId="166" fillId="0" borderId="0" applyBorder="0" applyProtection="0">
      <alignment horizontal="left"/>
    </xf>
    <xf numFmtId="191" fontId="123" fillId="32" borderId="0" applyBorder="0" applyProtection="0"/>
    <xf numFmtId="191" fontId="123" fillId="32" borderId="0" applyBorder="0" applyProtection="0"/>
    <xf numFmtId="0" fontId="167" fillId="0" borderId="0" applyNumberFormat="0" applyBorder="0" applyProtection="0">
      <alignment horizontal="center"/>
    </xf>
    <xf numFmtId="191" fontId="167" fillId="0" borderId="0" applyBorder="0" applyProtection="0">
      <alignment horizontal="center"/>
    </xf>
    <xf numFmtId="191" fontId="138" fillId="0" borderId="30" applyProtection="0"/>
    <xf numFmtId="191" fontId="138" fillId="0" borderId="30" applyProtection="0"/>
    <xf numFmtId="191" fontId="139" fillId="0" borderId="31" applyProtection="0"/>
    <xf numFmtId="191" fontId="139" fillId="0" borderId="31" applyProtection="0"/>
    <xf numFmtId="191" fontId="140" fillId="0" borderId="32" applyProtection="0"/>
    <xf numFmtId="191" fontId="140" fillId="0" borderId="32" applyProtection="0"/>
    <xf numFmtId="191" fontId="140" fillId="0" borderId="0" applyBorder="0" applyProtection="0"/>
    <xf numFmtId="191" fontId="140" fillId="0" borderId="0" applyBorder="0" applyProtection="0"/>
    <xf numFmtId="191" fontId="167" fillId="0" borderId="0" applyBorder="0" applyProtection="0">
      <alignment horizontal="center" textRotation="90"/>
    </xf>
    <xf numFmtId="191" fontId="120" fillId="31" borderId="0" applyBorder="0" applyProtection="0"/>
    <xf numFmtId="191" fontId="120" fillId="31" borderId="0" applyBorder="0" applyProtection="0"/>
    <xf numFmtId="191" fontId="120" fillId="31" borderId="0" applyBorder="0" applyProtection="0"/>
    <xf numFmtId="191" fontId="120" fillId="31" borderId="0" applyBorder="0" applyProtection="0"/>
    <xf numFmtId="191" fontId="120" fillId="31" borderId="0" applyBorder="0" applyProtection="0"/>
    <xf numFmtId="191" fontId="120" fillId="31" borderId="0" applyBorder="0" applyProtection="0"/>
    <xf numFmtId="191" fontId="120" fillId="31" borderId="0" applyBorder="0" applyProtection="0"/>
    <xf numFmtId="191" fontId="120" fillId="31" borderId="0" applyBorder="0" applyProtection="0"/>
    <xf numFmtId="191" fontId="158" fillId="0" borderId="0" applyBorder="0" applyProtection="0"/>
    <xf numFmtId="191" fontId="133" fillId="35" borderId="26" applyProtection="0"/>
    <xf numFmtId="191" fontId="133" fillId="35" borderId="26" applyProtection="0"/>
    <xf numFmtId="171" fontId="117" fillId="0" borderId="0" applyBorder="0" applyProtection="0"/>
    <xf numFmtId="191" fontId="131" fillId="0" borderId="28" applyProtection="0"/>
    <xf numFmtId="191" fontId="131" fillId="0" borderId="28" applyProtection="0"/>
    <xf numFmtId="214" fontId="164" fillId="0" borderId="0" applyBorder="0" applyProtection="0"/>
    <xf numFmtId="185" fontId="164" fillId="0" borderId="0" applyBorder="0" applyProtection="0"/>
    <xf numFmtId="182" fontId="117" fillId="0" borderId="0" applyBorder="0" applyProtection="0"/>
    <xf numFmtId="182" fontId="117" fillId="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41" fillId="5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17" fillId="0" borderId="0" applyBorder="0" applyProtection="0"/>
    <xf numFmtId="191" fontId="117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57" fillId="0" borderId="0" applyBorder="0" applyProtection="0"/>
    <xf numFmtId="191" fontId="117" fillId="0" borderId="0" applyBorder="0" applyProtection="0"/>
    <xf numFmtId="191" fontId="117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17" fillId="0" borderId="0" applyBorder="0" applyProtection="0"/>
    <xf numFmtId="191" fontId="117" fillId="0" borderId="0" applyBorder="0" applyProtection="0"/>
    <xf numFmtId="191" fontId="117" fillId="0" borderId="0" applyBorder="0" applyProtection="0"/>
    <xf numFmtId="191" fontId="117" fillId="0" borderId="0" applyBorder="0" applyProtection="0"/>
    <xf numFmtId="9" fontId="10" fillId="0" borderId="0" applyFont="0" applyFill="0" applyBorder="0" applyAlignment="0" applyProtection="0"/>
    <xf numFmtId="191" fontId="117" fillId="0" borderId="0" applyBorder="0" applyProtection="0"/>
    <xf numFmtId="191" fontId="117" fillId="0" borderId="0" applyBorder="0" applyProtection="0"/>
    <xf numFmtId="9" fontId="10" fillId="0" borderId="0" applyFont="0" applyFill="0" applyBorder="0" applyAlignment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0" borderId="0" applyBorder="0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64" fillId="51" borderId="33" applyProtection="0"/>
    <xf numFmtId="191" fontId="142" fillId="36" borderId="34" applyProtection="0"/>
    <xf numFmtId="191" fontId="142" fillId="36" borderId="34" applyProtection="0"/>
    <xf numFmtId="173" fontId="124" fillId="0" borderId="0" applyBorder="0">
      <protection locked="0"/>
    </xf>
    <xf numFmtId="186" fontId="124" fillId="0" borderId="0" applyBorder="0">
      <protection locked="0"/>
    </xf>
    <xf numFmtId="198" fontId="164" fillId="0" borderId="0" applyBorder="0" applyProtection="0"/>
    <xf numFmtId="198" fontId="117" fillId="0" borderId="0" applyBorder="0" applyProtection="0"/>
    <xf numFmtId="198" fontId="164" fillId="0" borderId="0" applyBorder="0" applyProtection="0"/>
    <xf numFmtId="198" fontId="117" fillId="0" borderId="0" applyBorder="0" applyProtection="0"/>
    <xf numFmtId="198" fontId="117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8" fontId="164" fillId="0" borderId="0" applyBorder="0" applyProtection="0"/>
    <xf numFmtId="191" fontId="168" fillId="0" borderId="0" applyBorder="0" applyProtection="0"/>
    <xf numFmtId="187" fontId="168" fillId="0" borderId="0" applyBorder="0" applyProtection="0"/>
    <xf numFmtId="191" fontId="160" fillId="0" borderId="0" applyBorder="0" applyProtection="0"/>
    <xf numFmtId="191" fontId="142" fillId="36" borderId="34" applyProtection="0"/>
    <xf numFmtId="191" fontId="142" fillId="36" borderId="34" applyProtection="0"/>
    <xf numFmtId="191" fontId="142" fillId="36" borderId="34" applyProtection="0"/>
    <xf numFmtId="191" fontId="142" fillId="36" borderId="34" applyProtection="0"/>
    <xf numFmtId="191" fontId="142" fillId="36" borderId="34" applyProtection="0"/>
    <xf numFmtId="191" fontId="142" fillId="36" borderId="34" applyProtection="0"/>
    <xf numFmtId="191" fontId="142" fillId="36" borderId="34" applyProtection="0"/>
    <xf numFmtId="191" fontId="142" fillId="36" borderId="34" applyProtection="0"/>
    <xf numFmtId="188" fontId="117" fillId="0" borderId="0" applyBorder="0" applyProtection="0"/>
    <xf numFmtId="188" fontId="117" fillId="0" borderId="0" applyBorder="0" applyProtection="0"/>
    <xf numFmtId="188" fontId="169" fillId="0" borderId="35" applyProtection="0"/>
    <xf numFmtId="188" fontId="236" fillId="0" borderId="35" applyProtection="0"/>
    <xf numFmtId="175" fontId="164" fillId="0" borderId="0" applyBorder="0">
      <protection locked="0"/>
    </xf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2" fontId="117" fillId="0" borderId="0" applyBorder="0" applyProtection="0"/>
    <xf numFmtId="181" fontId="117" fillId="0" borderId="0" applyBorder="0" applyProtection="0"/>
    <xf numFmtId="215" fontId="164" fillId="0" borderId="0" applyBorder="0" applyProtection="0"/>
    <xf numFmtId="189" fontId="164" fillId="0" borderId="0" applyBorder="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38" fillId="0" borderId="30" applyProtection="0"/>
    <xf numFmtId="191" fontId="149" fillId="0" borderId="0" applyBorder="0" applyProtection="0"/>
    <xf numFmtId="191" fontId="237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139" fillId="0" borderId="31" applyProtection="0"/>
    <xf numFmtId="191" fontId="139" fillId="0" borderId="31" applyProtection="0"/>
    <xf numFmtId="191" fontId="139" fillId="0" borderId="31" applyProtection="0"/>
    <xf numFmtId="191" fontId="139" fillId="0" borderId="31" applyProtection="0"/>
    <xf numFmtId="191" fontId="139" fillId="0" borderId="31" applyProtection="0"/>
    <xf numFmtId="191" fontId="139" fillId="0" borderId="31" applyProtection="0"/>
    <xf numFmtId="191" fontId="139" fillId="0" borderId="31" applyProtection="0"/>
    <xf numFmtId="191" fontId="139" fillId="0" borderId="31" applyProtection="0"/>
    <xf numFmtId="191" fontId="140" fillId="0" borderId="32" applyProtection="0"/>
    <xf numFmtId="191" fontId="140" fillId="0" borderId="32" applyProtection="0"/>
    <xf numFmtId="191" fontId="140" fillId="0" borderId="32" applyProtection="0"/>
    <xf numFmtId="191" fontId="140" fillId="0" borderId="32" applyProtection="0"/>
    <xf numFmtId="191" fontId="140" fillId="0" borderId="32" applyProtection="0"/>
    <xf numFmtId="191" fontId="140" fillId="0" borderId="32" applyProtection="0"/>
    <xf numFmtId="191" fontId="140" fillId="0" borderId="32" applyProtection="0"/>
    <xf numFmtId="191" fontId="140" fillId="0" borderId="32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0" fillId="0" borderId="0" applyBorder="0" applyProtection="0"/>
    <xf numFmtId="191" fontId="147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238" fillId="0" borderId="0" applyBorder="0" applyProtection="0"/>
    <xf numFmtId="191" fontId="147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238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147" fillId="0" borderId="0" applyBorder="0" applyProtection="0"/>
    <xf numFmtId="191" fontId="238" fillId="0" borderId="0" applyBorder="0" applyProtection="0"/>
    <xf numFmtId="212" fontId="164" fillId="0" borderId="0" applyBorder="0" applyProtection="0"/>
    <xf numFmtId="19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81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46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91" fontId="134" fillId="0" borderId="0" applyBorder="0" applyProtection="0"/>
    <xf numFmtId="177" fontId="117" fillId="0" borderId="0" applyBorder="0" applyProtection="0"/>
    <xf numFmtId="178" fontId="117" fillId="0" borderId="0" applyBorder="0" applyProtection="0"/>
    <xf numFmtId="191" fontId="147" fillId="0" borderId="0" applyBorder="0" applyProtection="0"/>
    <xf numFmtId="191" fontId="238" fillId="0" borderId="0" applyBorder="0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2" fontId="150" fillId="0" borderId="0" applyBorder="0">
      <protection locked="0"/>
    </xf>
    <xf numFmtId="0" fontId="10" fillId="0" borderId="0"/>
    <xf numFmtId="192" fontId="150" fillId="0" borderId="0" applyBorder="0">
      <protection locked="0"/>
    </xf>
    <xf numFmtId="191" fontId="151" fillId="0" borderId="37" applyProtection="0"/>
    <xf numFmtId="191" fontId="151" fillId="0" borderId="37" applyProtection="0"/>
    <xf numFmtId="191" fontId="151" fillId="0" borderId="37" applyProtection="0"/>
    <xf numFmtId="191" fontId="151" fillId="0" borderId="37" applyProtection="0"/>
    <xf numFmtId="191" fontId="151" fillId="0" borderId="37" applyProtection="0"/>
    <xf numFmtId="191" fontId="151" fillId="0" borderId="37" applyProtection="0"/>
    <xf numFmtId="191" fontId="151" fillId="0" borderId="37" applyProtection="0"/>
    <xf numFmtId="191" fontId="151" fillId="0" borderId="37" applyProtection="0"/>
    <xf numFmtId="186" fontId="124" fillId="0" borderId="0" applyBorder="0">
      <protection locked="0"/>
    </xf>
    <xf numFmtId="190" fontId="124" fillId="0" borderId="0" applyBorder="0">
      <protection locked="0"/>
    </xf>
    <xf numFmtId="191" fontId="164" fillId="0" borderId="0" applyBorder="0" applyProtection="0"/>
    <xf numFmtId="215" fontId="117" fillId="0" borderId="0" applyBorder="0" applyProtection="0"/>
    <xf numFmtId="212" fontId="164" fillId="0" borderId="0" applyBorder="0" applyProtection="0"/>
    <xf numFmtId="181" fontId="164" fillId="0" borderId="0" applyBorder="0" applyProtection="0"/>
    <xf numFmtId="189" fontId="117" fillId="0" borderId="0" applyBorder="0" applyProtection="0"/>
    <xf numFmtId="215" fontId="164" fillId="0" borderId="0" applyBorder="0" applyProtection="0"/>
    <xf numFmtId="189" fontId="164" fillId="0" borderId="0" applyBorder="0" applyProtection="0"/>
    <xf numFmtId="212" fontId="164" fillId="0" borderId="0" applyBorder="0" applyProtection="0"/>
    <xf numFmtId="181" fontId="164" fillId="0" borderId="0" applyBorder="0" applyProtection="0"/>
    <xf numFmtId="215" fontId="164" fillId="0" borderId="0" applyBorder="0" applyProtection="0"/>
    <xf numFmtId="189" fontId="164" fillId="0" borderId="0" applyBorder="0" applyProtection="0"/>
    <xf numFmtId="0" fontId="157" fillId="0" borderId="0"/>
    <xf numFmtId="193" fontId="117" fillId="0" borderId="0" applyBorder="0" applyProtection="0"/>
    <xf numFmtId="191" fontId="146" fillId="0" borderId="0" applyBorder="0" applyProtection="0"/>
    <xf numFmtId="191" fontId="146" fillId="0" borderId="0" applyBorder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194" fontId="117" fillId="0" borderId="0" applyBorder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10" fillId="0" borderId="0"/>
    <xf numFmtId="0" fontId="167" fillId="0" borderId="0" applyNumberFormat="0" applyBorder="0" applyProtection="0">
      <alignment horizontal="center"/>
    </xf>
    <xf numFmtId="191" fontId="167" fillId="0" borderId="0" applyBorder="0" applyProtection="0">
      <alignment horizontal="center"/>
    </xf>
    <xf numFmtId="0" fontId="103" fillId="0" borderId="14"/>
    <xf numFmtId="0" fontId="10" fillId="0" borderId="0"/>
    <xf numFmtId="191" fontId="147" fillId="0" borderId="0" applyBorder="0" applyProtection="0"/>
    <xf numFmtId="191" fontId="147" fillId="0" borderId="0" applyBorder="0" applyProtection="0"/>
    <xf numFmtId="191" fontId="147" fillId="0" borderId="0" applyBorder="0" applyProtection="0"/>
    <xf numFmtId="191" fontId="147" fillId="0" borderId="0" applyBorder="0" applyProtection="0"/>
    <xf numFmtId="191" fontId="147" fillId="0" borderId="0" applyBorder="0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191" fontId="170" fillId="0" borderId="36" applyProtection="0"/>
    <xf numFmtId="215" fontId="117" fillId="0" borderId="0" applyBorder="0" applyProtection="0"/>
    <xf numFmtId="0" fontId="239" fillId="0" borderId="0"/>
    <xf numFmtId="43" fontId="10" fillId="0" borderId="0" applyFont="0" applyFill="0" applyBorder="0" applyAlignment="0" applyProtection="0"/>
    <xf numFmtId="0" fontId="239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216" fontId="96" fillId="0" borderId="0" applyBorder="0" applyProtection="0"/>
    <xf numFmtId="0" fontId="240" fillId="0" borderId="0"/>
    <xf numFmtId="0" fontId="10" fillId="0" borderId="0"/>
    <xf numFmtId="9" fontId="10" fillId="0" borderId="0" applyFont="0" applyFill="0" applyBorder="0" applyAlignment="0" applyProtection="0"/>
    <xf numFmtId="4" fontId="59" fillId="0" borderId="0"/>
    <xf numFmtId="0" fontId="10" fillId="0" borderId="0"/>
    <xf numFmtId="0" fontId="10" fillId="0" borderId="0"/>
    <xf numFmtId="0" fontId="65" fillId="60" borderId="116" applyNumberFormat="0" applyAlignment="0" applyProtection="0"/>
    <xf numFmtId="0" fontId="65" fillId="60" borderId="116" applyNumberFormat="0" applyAlignment="0" applyProtection="0"/>
    <xf numFmtId="0" fontId="65" fillId="60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60" borderId="116" applyNumberFormat="0" applyAlignment="0" applyProtection="0"/>
    <xf numFmtId="0" fontId="65" fillId="60" borderId="116" applyNumberFormat="0" applyAlignment="0" applyProtection="0"/>
    <xf numFmtId="0" fontId="65" fillId="60" borderId="116" applyNumberFormat="0" applyAlignment="0" applyProtection="0"/>
    <xf numFmtId="0" fontId="65" fillId="60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4" fontId="59" fillId="0" borderId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203" fontId="58" fillId="0" borderId="0"/>
    <xf numFmtId="0" fontId="241" fillId="0" borderId="0" applyNumberFormat="0" applyFill="0" applyBorder="0" applyAlignment="0" applyProtection="0"/>
    <xf numFmtId="0" fontId="251" fillId="93" borderId="0" applyNumberFormat="0" applyBorder="0" applyAlignment="0" applyProtection="0"/>
    <xf numFmtId="0" fontId="251" fillId="94" borderId="0" applyNumberFormat="0" applyBorder="0" applyAlignment="0" applyProtection="0"/>
    <xf numFmtId="0" fontId="241" fillId="8" borderId="0" applyNumberFormat="0" applyBorder="0" applyAlignment="0" applyProtection="0"/>
    <xf numFmtId="0" fontId="103" fillId="0" borderId="14"/>
    <xf numFmtId="0" fontId="157" fillId="0" borderId="0"/>
    <xf numFmtId="207" fontId="58" fillId="0" borderId="0" applyFill="0" applyBorder="0" applyAlignment="0" applyProtection="0"/>
    <xf numFmtId="0" fontId="24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65" fillId="60" borderId="116" applyNumberFormat="0" applyAlignment="0" applyProtection="0"/>
    <xf numFmtId="0" fontId="10" fillId="0" borderId="0"/>
    <xf numFmtId="9" fontId="10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0" fillId="0" borderId="0"/>
    <xf numFmtId="9" fontId="59" fillId="0" borderId="0" applyFont="0" applyFill="0" applyBorder="0" applyAlignment="0" applyProtection="0"/>
    <xf numFmtId="0" fontId="10" fillId="0" borderId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10" fillId="0" borderId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7" fillId="90" borderId="0" applyNumberFormat="0" applyBorder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10" fillId="0" borderId="0"/>
    <xf numFmtId="0" fontId="65" fillId="7" borderId="116" applyNumberFormat="0" applyAlignment="0" applyProtection="0"/>
    <xf numFmtId="0" fontId="10" fillId="0" borderId="0"/>
    <xf numFmtId="0" fontId="65" fillId="7" borderId="116" applyNumberFormat="0" applyAlignment="0" applyProtection="0"/>
    <xf numFmtId="9" fontId="10" fillId="0" borderId="0" applyFont="0" applyFill="0" applyBorder="0" applyAlignment="0" applyProtection="0"/>
    <xf numFmtId="0" fontId="157" fillId="0" borderId="0"/>
    <xf numFmtId="9" fontId="59" fillId="0" borderId="0" applyFont="0" applyFill="0" applyBorder="0" applyAlignment="0" applyProtection="0"/>
    <xf numFmtId="0" fontId="66" fillId="89" borderId="0" applyNumberFormat="0" applyBorder="0" applyAlignment="0" applyProtection="0"/>
    <xf numFmtId="0" fontId="10" fillId="0" borderId="0"/>
    <xf numFmtId="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0" fillId="0" borderId="0"/>
    <xf numFmtId="0" fontId="250" fillId="92" borderId="0" applyNumberFormat="0" applyBorder="0" applyAlignment="0" applyProtection="0"/>
    <xf numFmtId="0" fontId="249" fillId="0" borderId="0" applyNumberFormat="0" applyFill="0" applyBorder="0" applyAlignment="0" applyProtection="0"/>
    <xf numFmtId="0" fontId="249" fillId="7" borderId="0" applyNumberFormat="0" applyBorder="0" applyAlignment="0" applyProtection="0"/>
    <xf numFmtId="0" fontId="248" fillId="23" borderId="0" applyNumberFormat="0" applyBorder="0" applyAlignment="0" applyProtection="0"/>
    <xf numFmtId="0" fontId="247" fillId="91" borderId="0" applyNumberFormat="0" applyBorder="0" applyAlignment="0" applyProtection="0"/>
    <xf numFmtId="0" fontId="58" fillId="0" borderId="0" applyNumberFormat="0" applyFont="0" applyFill="0" applyBorder="0" applyAlignment="0" applyProtection="0"/>
    <xf numFmtId="43" fontId="59" fillId="0" borderId="0" applyFont="0" applyFill="0" applyBorder="0" applyAlignment="0" applyProtection="0"/>
    <xf numFmtId="0" fontId="246" fillId="0" borderId="0" applyNumberFormat="0" applyFill="0" applyBorder="0" applyAlignment="0" applyProtection="0"/>
    <xf numFmtId="0" fontId="24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244" fillId="23" borderId="116" applyNumberFormat="0" applyAlignment="0" applyProtection="0"/>
    <xf numFmtId="0" fontId="65" fillId="7" borderId="116" applyNumberFormat="0" applyAlignment="0" applyProtection="0"/>
    <xf numFmtId="0" fontId="10" fillId="0" borderId="0"/>
    <xf numFmtId="0" fontId="10" fillId="0" borderId="0"/>
    <xf numFmtId="0" fontId="65" fillId="7" borderId="116" applyNumberFormat="0" applyAlignment="0" applyProtection="0"/>
    <xf numFmtId="0" fontId="58" fillId="0" borderId="0" applyNumberFormat="0" applyFont="0" applyFill="0" applyBorder="0" applyAlignment="0" applyProtection="0"/>
    <xf numFmtId="0" fontId="243" fillId="0" borderId="0" applyNumberFormat="0" applyFill="0" applyBorder="0" applyAlignment="0" applyProtection="0"/>
    <xf numFmtId="0" fontId="242" fillId="0" borderId="0" applyNumberFormat="0" applyFill="0" applyBorder="0" applyAlignment="0" applyProtection="0"/>
    <xf numFmtId="0" fontId="233" fillId="0" borderId="0" applyNumberFormat="0" applyFill="0" applyBorder="0" applyAlignment="0" applyProtection="0"/>
    <xf numFmtId="0" fontId="10" fillId="0" borderId="0"/>
    <xf numFmtId="43" fontId="59" fillId="0" borderId="0" applyFont="0" applyFill="0" applyBorder="0" applyAlignment="0" applyProtection="0"/>
    <xf numFmtId="0" fontId="10" fillId="0" borderId="0"/>
    <xf numFmtId="43" fontId="5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5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59" fillId="0" borderId="0" applyFont="0" applyFill="0" applyBorder="0" applyAlignment="0" applyProtection="0"/>
    <xf numFmtId="0" fontId="10" fillId="0" borderId="0"/>
    <xf numFmtId="0" fontId="58" fillId="0" borderId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58" fillId="0" borderId="0"/>
    <xf numFmtId="0" fontId="10" fillId="0" borderId="0"/>
    <xf numFmtId="0" fontId="9" fillId="0" borderId="0"/>
    <xf numFmtId="0" fontId="62" fillId="8" borderId="129" applyNumberFormat="0" applyAlignment="0" applyProtection="0"/>
    <xf numFmtId="43" fontId="9" fillId="0" borderId="0" applyFont="0" applyFill="0" applyBorder="0" applyAlignment="0" applyProtection="0"/>
    <xf numFmtId="0" fontId="75" fillId="0" borderId="132" applyNumberFormat="0" applyFill="0" applyAlignment="0" applyProtection="0"/>
    <xf numFmtId="0" fontId="75" fillId="0" borderId="132" applyNumberFormat="0" applyFill="0" applyAlignment="0" applyProtection="0"/>
    <xf numFmtId="0" fontId="75" fillId="0" borderId="132" applyNumberFormat="0" applyFill="0" applyAlignment="0" applyProtection="0"/>
    <xf numFmtId="0" fontId="75" fillId="0" borderId="132" applyNumberFormat="0" applyFill="0" applyAlignment="0" applyProtection="0"/>
    <xf numFmtId="0" fontId="68" fillId="8" borderId="131" applyNumberFormat="0" applyAlignment="0" applyProtection="0"/>
    <xf numFmtId="0" fontId="68" fillId="8" borderId="131" applyNumberFormat="0" applyAlignment="0" applyProtection="0"/>
    <xf numFmtId="0" fontId="68" fillId="8" borderId="131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8" fillId="8" borderId="131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9" fillId="0" borderId="0"/>
    <xf numFmtId="0" fontId="65" fillId="7" borderId="116" applyNumberFormat="0" applyAlignment="0" applyProtection="0"/>
    <xf numFmtId="0" fontId="65" fillId="7" borderId="129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29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29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65" fillId="7" borderId="116" applyNumberFormat="0" applyAlignment="0" applyProtection="0"/>
    <xf numFmtId="0" fontId="9" fillId="0" borderId="0"/>
    <xf numFmtId="0" fontId="62" fillId="8" borderId="129" applyNumberFormat="0" applyAlignment="0" applyProtection="0"/>
    <xf numFmtId="0" fontId="9" fillId="0" borderId="0"/>
    <xf numFmtId="0" fontId="62" fillId="8" borderId="129" applyNumberFormat="0" applyAlignment="0" applyProtection="0"/>
    <xf numFmtId="0" fontId="62" fillId="8" borderId="129" applyNumberFormat="0" applyAlignment="0" applyProtection="0"/>
    <xf numFmtId="0" fontId="62" fillId="8" borderId="12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68" fillId="8" borderId="131" applyNumberFormat="0" applyAlignment="0" applyProtection="0"/>
    <xf numFmtId="43" fontId="9" fillId="0" borderId="0" applyFont="0" applyFill="0" applyBorder="0" applyAlignment="0" applyProtection="0"/>
    <xf numFmtId="0" fontId="65" fillId="7" borderId="129" applyNumberFormat="0" applyAlignment="0" applyProtection="0"/>
    <xf numFmtId="0" fontId="229" fillId="0" borderId="0"/>
    <xf numFmtId="0" fontId="9" fillId="0" borderId="0"/>
    <xf numFmtId="0" fontId="9" fillId="0" borderId="0"/>
    <xf numFmtId="0" fontId="9" fillId="0" borderId="0"/>
    <xf numFmtId="0" fontId="174" fillId="0" borderId="0"/>
    <xf numFmtId="0" fontId="96" fillId="0" borderId="0"/>
    <xf numFmtId="0" fontId="254" fillId="0" borderId="0"/>
    <xf numFmtId="0" fontId="240" fillId="0" borderId="0"/>
    <xf numFmtId="0" fontId="226" fillId="0" borderId="0"/>
    <xf numFmtId="0" fontId="255" fillId="82" borderId="0"/>
    <xf numFmtId="0" fontId="255" fillId="83" borderId="0"/>
    <xf numFmtId="0" fontId="240" fillId="84" borderId="0"/>
    <xf numFmtId="0" fontId="227" fillId="85" borderId="0"/>
    <xf numFmtId="0" fontId="256" fillId="86" borderId="0"/>
    <xf numFmtId="0" fontId="257" fillId="0" borderId="0"/>
    <xf numFmtId="0" fontId="228" fillId="32" borderId="0"/>
    <xf numFmtId="0" fontId="229" fillId="0" borderId="0"/>
    <xf numFmtId="0" fontId="230" fillId="0" borderId="0"/>
    <xf numFmtId="0" fontId="231" fillId="0" borderId="0"/>
    <xf numFmtId="0" fontId="258" fillId="0" borderId="0"/>
    <xf numFmtId="0" fontId="232" fillId="51" borderId="0"/>
    <xf numFmtId="0" fontId="259" fillId="51" borderId="26"/>
    <xf numFmtId="0" fontId="260" fillId="0" borderId="0"/>
    <xf numFmtId="0" fontId="240" fillId="0" borderId="0"/>
    <xf numFmtId="0" fontId="240" fillId="0" borderId="0"/>
    <xf numFmtId="0" fontId="227" fillId="0" borderId="0"/>
    <xf numFmtId="43" fontId="9" fillId="0" borderId="0" applyFont="0" applyFill="0" applyBorder="0" applyAlignment="0" applyProtection="0"/>
    <xf numFmtId="0" fontId="229" fillId="0" borderId="0"/>
    <xf numFmtId="0" fontId="9" fillId="0" borderId="0"/>
    <xf numFmtId="0" fontId="65" fillId="8" borderId="129" applyNumberFormat="0" applyAlignment="0" applyProtection="0"/>
    <xf numFmtId="0" fontId="65" fillId="7" borderId="116" applyNumberFormat="0" applyAlignment="0" applyProtection="0"/>
    <xf numFmtId="0" fontId="229" fillId="0" borderId="0"/>
    <xf numFmtId="0" fontId="8" fillId="0" borderId="0"/>
    <xf numFmtId="0" fontId="68" fillId="8" borderId="147" applyNumberFormat="0" applyAlignment="0" applyProtection="0"/>
    <xf numFmtId="0" fontId="68" fillId="8" borderId="147" applyNumberFormat="0" applyAlignment="0" applyProtection="0"/>
    <xf numFmtId="0" fontId="68" fillId="8" borderId="147" applyNumberFormat="0" applyAlignment="0" applyProtection="0"/>
    <xf numFmtId="0" fontId="68" fillId="8" borderId="147" applyNumberFormat="0" applyAlignment="0" applyProtection="0"/>
    <xf numFmtId="9" fontId="8" fillId="0" borderId="0" applyFont="0" applyFill="0" applyBorder="0" applyAlignment="0" applyProtection="0"/>
    <xf numFmtId="0" fontId="68" fillId="8" borderId="147" applyNumberFormat="0" applyAlignment="0" applyProtection="0"/>
    <xf numFmtId="0" fontId="58" fillId="23" borderId="146" applyNumberFormat="0" applyAlignment="0" applyProtection="0"/>
    <xf numFmtId="0" fontId="68" fillId="8" borderId="139" applyNumberFormat="0" applyAlignment="0" applyProtection="0"/>
    <xf numFmtId="0" fontId="68" fillId="8" borderId="139" applyNumberFormat="0" applyAlignment="0" applyProtection="0"/>
    <xf numFmtId="0" fontId="58" fillId="23" borderId="146" applyNumberFormat="0" applyAlignment="0" applyProtection="0"/>
    <xf numFmtId="0" fontId="68" fillId="8" borderId="139" applyNumberFormat="0" applyAlignment="0" applyProtection="0"/>
    <xf numFmtId="0" fontId="68" fillId="8" borderId="139" applyNumberFormat="0" applyAlignment="0" applyProtection="0"/>
    <xf numFmtId="0" fontId="58" fillId="23" borderId="146" applyNumberFormat="0" applyAlignment="0" applyProtection="0"/>
    <xf numFmtId="0" fontId="58" fillId="23" borderId="146" applyNumberFormat="0" applyAlignment="0" applyProtection="0"/>
    <xf numFmtId="0" fontId="58" fillId="23" borderId="146" applyNumberFormat="0" applyAlignment="0" applyProtection="0"/>
    <xf numFmtId="9" fontId="8" fillId="0" borderId="0" applyFont="0" applyFill="0" applyBorder="0" applyAlignment="0" applyProtection="0"/>
    <xf numFmtId="0" fontId="68" fillId="8" borderId="139" applyNumberFormat="0" applyAlignment="0" applyProtection="0"/>
    <xf numFmtId="0" fontId="68" fillId="8" borderId="135" applyNumberFormat="0" applyAlignment="0" applyProtection="0"/>
    <xf numFmtId="0" fontId="68" fillId="8" borderId="135" applyNumberFormat="0" applyAlignment="0" applyProtection="0"/>
    <xf numFmtId="0" fontId="68" fillId="8" borderId="135" applyNumberFormat="0" applyAlignment="0" applyProtection="0"/>
    <xf numFmtId="0" fontId="68" fillId="8" borderId="135" applyNumberFormat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9" fontId="8" fillId="0" borderId="0" applyFont="0" applyFill="0" applyBorder="0" applyAlignment="0" applyProtection="0"/>
    <xf numFmtId="0" fontId="62" fillId="8" borderId="149" applyNumberFormat="0" applyAlignment="0" applyProtection="0"/>
    <xf numFmtId="0" fontId="68" fillId="8" borderId="135" applyNumberFormat="0" applyAlignment="0" applyProtection="0"/>
    <xf numFmtId="0" fontId="58" fillId="23" borderId="134" applyNumberFormat="0" applyAlignment="0" applyProtection="0"/>
    <xf numFmtId="0" fontId="58" fillId="23" borderId="134" applyNumberFormat="0" applyAlignment="0" applyProtection="0"/>
    <xf numFmtId="0" fontId="58" fillId="23" borderId="134" applyNumberFormat="0" applyAlignment="0" applyProtection="0"/>
    <xf numFmtId="0" fontId="58" fillId="23" borderId="134" applyNumberFormat="0" applyAlignment="0" applyProtection="0"/>
    <xf numFmtId="0" fontId="58" fillId="23" borderId="134" applyNumberFormat="0" applyAlignment="0" applyProtection="0"/>
    <xf numFmtId="0" fontId="62" fillId="8" borderId="149" applyNumberFormat="0" applyAlignment="0" applyProtection="0"/>
    <xf numFmtId="0" fontId="62" fillId="8" borderId="141" applyNumberFormat="0" applyAlignment="0" applyProtection="0"/>
    <xf numFmtId="0" fontId="62" fillId="8" borderId="141" applyNumberFormat="0" applyAlignment="0" applyProtection="0"/>
    <xf numFmtId="0" fontId="62" fillId="8" borderId="141" applyNumberFormat="0" applyAlignment="0" applyProtection="0"/>
    <xf numFmtId="0" fontId="65" fillId="7" borderId="145" applyNumberFormat="0" applyAlignment="0" applyProtection="0"/>
    <xf numFmtId="0" fontId="62" fillId="8" borderId="137" applyNumberFormat="0" applyAlignment="0" applyProtection="0"/>
    <xf numFmtId="0" fontId="62" fillId="8" borderId="137" applyNumberFormat="0" applyAlignment="0" applyProtection="0"/>
    <xf numFmtId="0" fontId="62" fillId="8" borderId="137" applyNumberFormat="0" applyAlignment="0" applyProtection="0"/>
    <xf numFmtId="0" fontId="62" fillId="8" borderId="129" applyNumberFormat="0" applyAlignment="0" applyProtection="0"/>
    <xf numFmtId="0" fontId="62" fillId="8" borderId="129" applyNumberFormat="0" applyAlignment="0" applyProtection="0"/>
    <xf numFmtId="0" fontId="62" fillId="8" borderId="129" applyNumberFormat="0" applyAlignment="0" applyProtection="0"/>
    <xf numFmtId="0" fontId="62" fillId="8" borderId="129" applyNumberFormat="0" applyAlignment="0" applyProtection="0"/>
    <xf numFmtId="0" fontId="62" fillId="8" borderId="129" applyNumberFormat="0" applyAlignment="0" applyProtection="0"/>
    <xf numFmtId="0" fontId="65" fillId="7" borderId="137" applyNumberFormat="0" applyAlignment="0" applyProtection="0"/>
    <xf numFmtId="0" fontId="65" fillId="7" borderId="133" applyNumberFormat="0" applyAlignment="0" applyProtection="0"/>
    <xf numFmtId="0" fontId="65" fillId="8" borderId="145" applyNumberFormat="0" applyAlignment="0" applyProtection="0"/>
    <xf numFmtId="0" fontId="65" fillId="7" borderId="145" applyNumberFormat="0" applyAlignment="0" applyProtection="0"/>
    <xf numFmtId="0" fontId="65" fillId="7" borderId="145" applyNumberFormat="0" applyAlignment="0" applyProtection="0"/>
    <xf numFmtId="0" fontId="65" fillId="7" borderId="145" applyNumberFormat="0" applyAlignment="0" applyProtection="0"/>
    <xf numFmtId="0" fontId="65" fillId="8" borderId="137" applyNumberFormat="0" applyAlignment="0" applyProtection="0"/>
    <xf numFmtId="0" fontId="65" fillId="7" borderId="137" applyNumberFormat="0" applyAlignment="0" applyProtection="0"/>
    <xf numFmtId="0" fontId="65" fillId="7" borderId="137" applyNumberFormat="0" applyAlignment="0" applyProtection="0"/>
    <xf numFmtId="0" fontId="65" fillId="7" borderId="137" applyNumberFormat="0" applyAlignment="0" applyProtection="0"/>
    <xf numFmtId="0" fontId="65" fillId="8" borderId="133" applyNumberFormat="0" applyAlignment="0" applyProtection="0"/>
    <xf numFmtId="0" fontId="65" fillId="7" borderId="133" applyNumberFormat="0" applyAlignment="0" applyProtection="0"/>
    <xf numFmtId="0" fontId="65" fillId="7" borderId="133" applyNumberFormat="0" applyAlignment="0" applyProtection="0"/>
    <xf numFmtId="0" fontId="65" fillId="7" borderId="133" applyNumberFormat="0" applyAlignment="0" applyProtection="0"/>
    <xf numFmtId="0" fontId="65" fillId="7" borderId="141" applyNumberFormat="0" applyAlignment="0" applyProtection="0"/>
    <xf numFmtId="0" fontId="65" fillId="7" borderId="141" applyNumberFormat="0" applyAlignment="0" applyProtection="0"/>
    <xf numFmtId="0" fontId="65" fillId="7" borderId="141" applyNumberFormat="0" applyAlignment="0" applyProtection="0"/>
    <xf numFmtId="0" fontId="65" fillId="7" borderId="137" applyNumberFormat="0" applyAlignment="0" applyProtection="0"/>
    <xf numFmtId="0" fontId="65" fillId="7" borderId="137" applyNumberFormat="0" applyAlignment="0" applyProtection="0"/>
    <xf numFmtId="0" fontId="65" fillId="7" borderId="129" applyNumberFormat="0" applyAlignment="0" applyProtection="0"/>
    <xf numFmtId="0" fontId="65" fillId="7" borderId="129" applyNumberFormat="0" applyAlignment="0" applyProtection="0"/>
    <xf numFmtId="0" fontId="65" fillId="7" borderId="129" applyNumberFormat="0" applyAlignment="0" applyProtection="0"/>
    <xf numFmtId="0" fontId="65" fillId="8" borderId="129" applyNumberFormat="0" applyAlignment="0" applyProtection="0"/>
    <xf numFmtId="0" fontId="65" fillId="7" borderId="137" applyNumberFormat="0" applyAlignment="0" applyProtection="0"/>
    <xf numFmtId="0" fontId="65" fillId="8" borderId="137" applyNumberFormat="0" applyAlignment="0" applyProtection="0"/>
    <xf numFmtId="0" fontId="65" fillId="8" borderId="141" applyNumberFormat="0" applyAlignment="0" applyProtection="0"/>
    <xf numFmtId="0" fontId="65" fillId="7" borderId="149" applyNumberFormat="0" applyAlignment="0" applyProtection="0"/>
    <xf numFmtId="0" fontId="65" fillId="7" borderId="149" applyNumberFormat="0" applyAlignment="0" applyProtection="0"/>
    <xf numFmtId="0" fontId="65" fillId="7" borderId="149" applyNumberFormat="0" applyAlignment="0" applyProtection="0"/>
    <xf numFmtId="0" fontId="65" fillId="8" borderId="149" applyNumberFormat="0" applyAlignment="0" applyProtection="0"/>
    <xf numFmtId="0" fontId="65" fillId="7" borderId="129" applyNumberFormat="0" applyAlignment="0" applyProtection="0"/>
    <xf numFmtId="0" fontId="65" fillId="7" borderId="137" applyNumberFormat="0" applyAlignment="0" applyProtection="0"/>
    <xf numFmtId="0" fontId="65" fillId="7" borderId="141" applyNumberFormat="0" applyAlignment="0" applyProtection="0"/>
    <xf numFmtId="0" fontId="65" fillId="7" borderId="149" applyNumberFormat="0" applyAlignment="0" applyProtection="0"/>
    <xf numFmtId="0" fontId="62" fillId="8" borderId="133" applyNumberFormat="0" applyAlignment="0" applyProtection="0"/>
    <xf numFmtId="0" fontId="62" fillId="8" borderId="133" applyNumberFormat="0" applyAlignment="0" applyProtection="0"/>
    <xf numFmtId="0" fontId="62" fillId="8" borderId="133" applyNumberFormat="0" applyAlignment="0" applyProtection="0"/>
    <xf numFmtId="0" fontId="62" fillId="8" borderId="133" applyNumberFormat="0" applyAlignment="0" applyProtection="0"/>
    <xf numFmtId="0" fontId="62" fillId="8" borderId="133" applyNumberFormat="0" applyAlignment="0" applyProtection="0"/>
    <xf numFmtId="0" fontId="8" fillId="0" borderId="0"/>
    <xf numFmtId="0" fontId="62" fillId="8" borderId="137" applyNumberFormat="0" applyAlignment="0" applyProtection="0"/>
    <xf numFmtId="0" fontId="62" fillId="8" borderId="137" applyNumberFormat="0" applyAlignment="0" applyProtection="0"/>
    <xf numFmtId="0" fontId="62" fillId="8" borderId="137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62" fillId="8" borderId="145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58" fillId="23" borderId="130" applyNumberFormat="0" applyAlignment="0" applyProtection="0"/>
    <xf numFmtId="0" fontId="68" fillId="8" borderId="131" applyNumberFormat="0" applyAlignment="0" applyProtection="0"/>
    <xf numFmtId="9" fontId="8" fillId="0" borderId="0" applyFont="0" applyFill="0" applyBorder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0" fontId="58" fillId="23" borderId="138" applyNumberFormat="0" applyAlignment="0" applyProtection="0"/>
    <xf numFmtId="0" fontId="68" fillId="8" borderId="131" applyNumberFormat="0" applyAlignment="0" applyProtection="0"/>
    <xf numFmtId="0" fontId="68" fillId="8" borderId="131" applyNumberFormat="0" applyAlignment="0" applyProtection="0"/>
    <xf numFmtId="0" fontId="68" fillId="8" borderId="131" applyNumberFormat="0" applyAlignment="0" applyProtection="0"/>
    <xf numFmtId="0" fontId="68" fillId="8" borderId="131" applyNumberFormat="0" applyAlignment="0" applyProtection="0"/>
    <xf numFmtId="0" fontId="58" fillId="23" borderId="138" applyNumberFormat="0" applyAlignment="0" applyProtection="0"/>
    <xf numFmtId="0" fontId="68" fillId="8" borderId="139" applyNumberFormat="0" applyAlignment="0" applyProtection="0"/>
    <xf numFmtId="9" fontId="8" fillId="0" borderId="0" applyFont="0" applyFill="0" applyBorder="0" applyAlignment="0" applyProtection="0"/>
    <xf numFmtId="0" fontId="58" fillId="23" borderId="142" applyNumberFormat="0" applyAlignment="0" applyProtection="0"/>
    <xf numFmtId="0" fontId="58" fillId="23" borderId="142" applyNumberFormat="0" applyAlignment="0" applyProtection="0"/>
    <xf numFmtId="0" fontId="58" fillId="23" borderId="142" applyNumberFormat="0" applyAlignment="0" applyProtection="0"/>
    <xf numFmtId="0" fontId="58" fillId="23" borderId="142" applyNumberFormat="0" applyAlignment="0" applyProtection="0"/>
    <xf numFmtId="0" fontId="58" fillId="23" borderId="142" applyNumberFormat="0" applyAlignment="0" applyProtection="0"/>
    <xf numFmtId="0" fontId="68" fillId="8" borderId="143" applyNumberFormat="0" applyAlignment="0" applyProtection="0"/>
    <xf numFmtId="0" fontId="68" fillId="8" borderId="139" applyNumberFormat="0" applyAlignment="0" applyProtection="0"/>
    <xf numFmtId="0" fontId="68" fillId="8" borderId="139" applyNumberFormat="0" applyAlignment="0" applyProtection="0"/>
    <xf numFmtId="0" fontId="68" fillId="8" borderId="139" applyNumberFormat="0" applyAlignment="0" applyProtection="0"/>
    <xf numFmtId="0" fontId="68" fillId="8" borderId="139" applyNumberFormat="0" applyAlignment="0" applyProtection="0"/>
    <xf numFmtId="9" fontId="8" fillId="0" borderId="0" applyFont="0" applyFill="0" applyBorder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68" fillId="8" borderId="143" applyNumberFormat="0" applyAlignment="0" applyProtection="0"/>
    <xf numFmtId="0" fontId="68" fillId="8" borderId="143" applyNumberFormat="0" applyAlignment="0" applyProtection="0"/>
    <xf numFmtId="0" fontId="68" fillId="8" borderId="143" applyNumberFormat="0" applyAlignment="0" applyProtection="0"/>
    <xf numFmtId="0" fontId="68" fillId="8" borderId="143" applyNumberFormat="0" applyAlignment="0" applyProtection="0"/>
    <xf numFmtId="0" fontId="68" fillId="8" borderId="151" applyNumberFormat="0" applyAlignment="0" applyProtection="0"/>
    <xf numFmtId="9" fontId="8" fillId="0" borderId="0" applyFont="0" applyFill="0" applyBorder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75" fillId="0" borderId="132" applyNumberFormat="0" applyFill="0" applyAlignment="0" applyProtection="0"/>
    <xf numFmtId="0" fontId="75" fillId="0" borderId="132" applyNumberFormat="0" applyFill="0" applyAlignment="0" applyProtection="0"/>
    <xf numFmtId="0" fontId="75" fillId="0" borderId="132" applyNumberFormat="0" applyFill="0" applyAlignment="0" applyProtection="0"/>
    <xf numFmtId="0" fontId="75" fillId="0" borderId="132" applyNumberFormat="0" applyFill="0" applyAlignment="0" applyProtection="0"/>
    <xf numFmtId="43" fontId="8" fillId="0" borderId="0" applyFont="0" applyFill="0" applyBorder="0" applyAlignment="0" applyProtection="0"/>
    <xf numFmtId="0" fontId="62" fillId="8" borderId="137" applyNumberFormat="0" applyAlignment="0" applyProtection="0"/>
    <xf numFmtId="0" fontId="8" fillId="0" borderId="0"/>
    <xf numFmtId="0" fontId="8" fillId="0" borderId="0"/>
    <xf numFmtId="0" fontId="8" fillId="0" borderId="0"/>
    <xf numFmtId="0" fontId="75" fillId="0" borderId="136" applyNumberFormat="0" applyFill="0" applyAlignment="0" applyProtection="0"/>
    <xf numFmtId="0" fontId="75" fillId="0" borderId="136" applyNumberFormat="0" applyFill="0" applyAlignment="0" applyProtection="0"/>
    <xf numFmtId="0" fontId="75" fillId="0" borderId="136" applyNumberFormat="0" applyFill="0" applyAlignment="0" applyProtection="0"/>
    <xf numFmtId="0" fontId="75" fillId="0" borderId="136" applyNumberFormat="0" applyFill="0" applyAlignment="0" applyProtection="0"/>
    <xf numFmtId="43" fontId="8" fillId="0" borderId="0" applyFont="0" applyFill="0" applyBorder="0" applyAlignment="0" applyProtection="0"/>
    <xf numFmtId="0" fontId="62" fillId="8" borderId="137" applyNumberFormat="0" applyAlignment="0" applyProtection="0"/>
    <xf numFmtId="0" fontId="8" fillId="0" borderId="0"/>
    <xf numFmtId="0" fontId="62" fillId="8" borderId="137" applyNumberFormat="0" applyAlignment="0" applyProtection="0"/>
    <xf numFmtId="0" fontId="62" fillId="8" borderId="141" applyNumberFormat="0" applyAlignment="0" applyProtection="0"/>
    <xf numFmtId="0" fontId="75" fillId="0" borderId="140" applyNumberFormat="0" applyFill="0" applyAlignment="0" applyProtection="0"/>
    <xf numFmtId="0" fontId="75" fillId="0" borderId="140" applyNumberFormat="0" applyFill="0" applyAlignment="0" applyProtection="0"/>
    <xf numFmtId="0" fontId="75" fillId="0" borderId="140" applyNumberFormat="0" applyFill="0" applyAlignment="0" applyProtection="0"/>
    <xf numFmtId="0" fontId="75" fillId="0" borderId="140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2" fillId="8" borderId="137" applyNumberFormat="0" applyAlignment="0" applyProtection="0"/>
    <xf numFmtId="0" fontId="75" fillId="0" borderId="140" applyNumberFormat="0" applyFill="0" applyAlignment="0" applyProtection="0"/>
    <xf numFmtId="0" fontId="75" fillId="0" borderId="140" applyNumberFormat="0" applyFill="0" applyAlignment="0" applyProtection="0"/>
    <xf numFmtId="0" fontId="75" fillId="0" borderId="140" applyNumberFormat="0" applyFill="0" applyAlignment="0" applyProtection="0"/>
    <xf numFmtId="0" fontId="75" fillId="0" borderId="140" applyNumberFormat="0" applyFill="0" applyAlignment="0" applyProtection="0"/>
    <xf numFmtId="43" fontId="8" fillId="0" borderId="0" applyFont="0" applyFill="0" applyBorder="0" applyAlignment="0" applyProtection="0"/>
    <xf numFmtId="0" fontId="62" fillId="8" borderId="145" applyNumberFormat="0" applyAlignment="0" applyProtection="0"/>
    <xf numFmtId="0" fontId="8" fillId="0" borderId="0"/>
    <xf numFmtId="0" fontId="62" fillId="8" borderId="141" applyNumberFormat="0" applyAlignment="0" applyProtection="0"/>
    <xf numFmtId="0" fontId="62" fillId="8" borderId="149" applyNumberFormat="0" applyAlignment="0" applyProtection="0"/>
    <xf numFmtId="0" fontId="75" fillId="0" borderId="144" applyNumberFormat="0" applyFill="0" applyAlignment="0" applyProtection="0"/>
    <xf numFmtId="0" fontId="75" fillId="0" borderId="144" applyNumberFormat="0" applyFill="0" applyAlignment="0" applyProtection="0"/>
    <xf numFmtId="0" fontId="75" fillId="0" borderId="144" applyNumberFormat="0" applyFill="0" applyAlignment="0" applyProtection="0"/>
    <xf numFmtId="0" fontId="75" fillId="0" borderId="144" applyNumberFormat="0" applyFill="0" applyAlignment="0" applyProtection="0"/>
    <xf numFmtId="43" fontId="8" fillId="0" borderId="0" applyFont="0" applyFill="0" applyBorder="0" applyAlignment="0" applyProtection="0"/>
    <xf numFmtId="0" fontId="62" fillId="8" borderId="149" applyNumberFormat="0" applyAlignment="0" applyProtection="0"/>
    <xf numFmtId="0" fontId="8" fillId="0" borderId="0"/>
    <xf numFmtId="0" fontId="62" fillId="8" borderId="145" applyNumberFormat="0" applyAlignment="0" applyProtection="0"/>
    <xf numFmtId="0" fontId="75" fillId="0" borderId="148" applyNumberFormat="0" applyFill="0" applyAlignment="0" applyProtection="0"/>
    <xf numFmtId="0" fontId="75" fillId="0" borderId="148" applyNumberFormat="0" applyFill="0" applyAlignment="0" applyProtection="0"/>
    <xf numFmtId="0" fontId="75" fillId="0" borderId="148" applyNumberFormat="0" applyFill="0" applyAlignment="0" applyProtection="0"/>
    <xf numFmtId="0" fontId="75" fillId="0" borderId="148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62" fillId="8" borderId="149" applyNumberFormat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43" fontId="8" fillId="0" borderId="0" applyFont="0" applyFill="0" applyBorder="0" applyAlignment="0" applyProtection="0"/>
    <xf numFmtId="0" fontId="254" fillId="0" borderId="0"/>
    <xf numFmtId="0" fontId="254" fillId="0" borderId="0"/>
    <xf numFmtId="0" fontId="254" fillId="0" borderId="0"/>
    <xf numFmtId="0" fontId="254" fillId="0" borderId="0"/>
    <xf numFmtId="0" fontId="240" fillId="0" borderId="0"/>
    <xf numFmtId="0" fontId="229" fillId="0" borderId="0"/>
    <xf numFmtId="0" fontId="229" fillId="0" borderId="0"/>
    <xf numFmtId="0" fontId="226" fillId="84" borderId="0"/>
    <xf numFmtId="0" fontId="227" fillId="85" borderId="0"/>
    <xf numFmtId="0" fontId="226" fillId="84" borderId="0"/>
    <xf numFmtId="0" fontId="229" fillId="0" borderId="0"/>
    <xf numFmtId="0" fontId="229" fillId="0" borderId="0"/>
    <xf numFmtId="0" fontId="229" fillId="0" borderId="0"/>
    <xf numFmtId="0" fontId="227" fillId="85" borderId="0"/>
    <xf numFmtId="0" fontId="262" fillId="0" borderId="0"/>
    <xf numFmtId="0" fontId="227" fillId="85" borderId="0"/>
    <xf numFmtId="0" fontId="263" fillId="0" borderId="0"/>
    <xf numFmtId="0" fontId="240" fillId="0" borderId="0"/>
    <xf numFmtId="0" fontId="227" fillId="85" borderId="0"/>
    <xf numFmtId="0" fontId="227" fillId="85" borderId="0"/>
    <xf numFmtId="0" fontId="240" fillId="0" borderId="0"/>
    <xf numFmtId="0" fontId="240" fillId="0" borderId="0"/>
    <xf numFmtId="0" fontId="240" fillId="0" borderId="0"/>
    <xf numFmtId="0" fontId="174" fillId="0" borderId="0"/>
    <xf numFmtId="0" fontId="101" fillId="0" borderId="75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9" fontId="174" fillId="0" borderId="0" applyBorder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95" fillId="87" borderId="26" applyProtection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9" fontId="174" fillId="0" borderId="0" applyBorder="0" applyProtection="0"/>
    <xf numFmtId="0" fontId="204" fillId="87" borderId="34" applyProtection="0"/>
    <xf numFmtId="0" fontId="195" fillId="87" borderId="26" applyProtection="0"/>
    <xf numFmtId="4" fontId="174" fillId="0" borderId="0"/>
    <xf numFmtId="0" fontId="198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8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4" fontId="174" fillId="0" borderId="0"/>
    <xf numFmtId="9" fontId="174" fillId="0" borderId="0" applyBorder="0" applyProtection="0"/>
    <xf numFmtId="0" fontId="195" fillId="87" borderId="26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74" fillId="0" borderId="0"/>
    <xf numFmtId="0" fontId="204" fillId="87" borderId="34" applyProtection="0"/>
    <xf numFmtId="9" fontId="174" fillId="0" borderId="0" applyBorder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01" fillId="0" borderId="75"/>
    <xf numFmtId="0" fontId="101" fillId="0" borderId="75"/>
    <xf numFmtId="0" fontId="174" fillId="0" borderId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6" fontId="174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6" fontId="174" fillId="0" borderId="0" applyBorder="0" applyProtection="0"/>
    <xf numFmtId="0" fontId="174" fillId="0" borderId="0"/>
    <xf numFmtId="0" fontId="198" fillId="87" borderId="26" applyProtection="0"/>
    <xf numFmtId="0" fontId="198" fillId="87" borderId="26" applyProtection="0"/>
    <xf numFmtId="0" fontId="195" fillId="87" borderId="26" applyProtection="0"/>
    <xf numFmtId="0" fontId="204" fillId="87" borderId="34" applyProtection="0"/>
    <xf numFmtId="0" fontId="101" fillId="0" borderId="75"/>
    <xf numFmtId="176" fontId="174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0" fontId="206" fillId="0" borderId="0" applyBorder="0" applyProtection="0"/>
    <xf numFmtId="176" fontId="174" fillId="0" borderId="0" applyBorder="0" applyProtection="0"/>
    <xf numFmtId="0" fontId="174" fillId="0" borderId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254" fillId="0" borderId="0"/>
    <xf numFmtId="0" fontId="254" fillId="0" borderId="0"/>
    <xf numFmtId="0" fontId="254" fillId="0" borderId="0"/>
    <xf numFmtId="0" fontId="254" fillId="0" borderId="0"/>
    <xf numFmtId="0" fontId="254" fillId="0" borderId="0"/>
    <xf numFmtId="0" fontId="7" fillId="0" borderId="0"/>
    <xf numFmtId="0" fontId="68" fillId="8" borderId="161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9" fontId="7" fillId="0" borderId="0" applyFont="0" applyFill="0" applyBorder="0" applyAlignment="0" applyProtection="0"/>
    <xf numFmtId="0" fontId="68" fillId="8" borderId="161" applyNumberFormat="0" applyAlignment="0" applyProtection="0"/>
    <xf numFmtId="0" fontId="58" fillId="23" borderId="160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58" fillId="23" borderId="160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9" fontId="7" fillId="0" borderId="0" applyFont="0" applyFill="0" applyBorder="0" applyAlignment="0" applyProtection="0"/>
    <xf numFmtId="0" fontId="68" fillId="8" borderId="151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62" fillId="8" borderId="154" applyNumberFormat="0" applyAlignment="0" applyProtection="0"/>
    <xf numFmtId="0" fontId="62" fillId="8" borderId="154" applyNumberFormat="0" applyAlignment="0" applyProtection="0"/>
    <xf numFmtId="0" fontId="62" fillId="8" borderId="154" applyNumberFormat="0" applyAlignment="0" applyProtection="0"/>
    <xf numFmtId="0" fontId="62" fillId="8" borderId="154" applyNumberFormat="0" applyAlignment="0" applyProtection="0"/>
    <xf numFmtId="0" fontId="65" fillId="7" borderId="15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5" fillId="7" borderId="149" applyNumberFormat="0" applyAlignment="0" applyProtection="0"/>
    <xf numFmtId="0" fontId="65" fillId="8" borderId="159" applyNumberFormat="0" applyAlignment="0" applyProtection="0"/>
    <xf numFmtId="0" fontId="65" fillId="7" borderId="159" applyNumberFormat="0" applyAlignment="0" applyProtection="0"/>
    <xf numFmtId="0" fontId="65" fillId="7" borderId="159" applyNumberFormat="0" applyAlignment="0" applyProtection="0"/>
    <xf numFmtId="0" fontId="65" fillId="7" borderId="159" applyNumberFormat="0" applyAlignment="0" applyProtection="0"/>
    <xf numFmtId="0" fontId="65" fillId="8" borderId="149" applyNumberFormat="0" applyAlignment="0" applyProtection="0"/>
    <xf numFmtId="0" fontId="65" fillId="7" borderId="149" applyNumberFormat="0" applyAlignment="0" applyProtection="0"/>
    <xf numFmtId="0" fontId="65" fillId="7" borderId="149" applyNumberFormat="0" applyAlignment="0" applyProtection="0"/>
    <xf numFmtId="0" fontId="65" fillId="7" borderId="149" applyNumberFormat="0" applyAlignment="0" applyProtection="0"/>
    <xf numFmtId="0" fontId="65" fillId="7" borderId="154" applyNumberFormat="0" applyAlignment="0" applyProtection="0"/>
    <xf numFmtId="0" fontId="65" fillId="7" borderId="154" applyNumberFormat="0" applyAlignment="0" applyProtection="0"/>
    <xf numFmtId="0" fontId="65" fillId="7" borderId="154" applyNumberFormat="0" applyAlignment="0" applyProtection="0"/>
    <xf numFmtId="0" fontId="65" fillId="8" borderId="154" applyNumberFormat="0" applyAlignment="0" applyProtection="0"/>
    <xf numFmtId="0" fontId="65" fillId="7" borderId="149" applyNumberFormat="0" applyAlignment="0" applyProtection="0"/>
    <xf numFmtId="0" fontId="65" fillId="7" borderId="149" applyNumberFormat="0" applyAlignment="0" applyProtection="0"/>
    <xf numFmtId="0" fontId="65" fillId="7" borderId="149" applyNumberFormat="0" applyAlignment="0" applyProtection="0"/>
    <xf numFmtId="0" fontId="65" fillId="8" borderId="149" applyNumberFormat="0" applyAlignment="0" applyProtection="0"/>
    <xf numFmtId="0" fontId="65" fillId="7" borderId="154" applyNumberFormat="0" applyAlignment="0" applyProtection="0"/>
    <xf numFmtId="0" fontId="65" fillId="7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62" fillId="8" borderId="149" applyNumberFormat="0" applyAlignment="0" applyProtection="0"/>
    <xf numFmtId="0" fontId="7" fillId="0" borderId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58" fillId="23" borderId="150" applyNumberFormat="0" applyAlignment="0" applyProtection="0"/>
    <xf numFmtId="0" fontId="68" fillId="8" borderId="151" applyNumberFormat="0" applyAlignment="0" applyProtection="0"/>
    <xf numFmtId="9" fontId="7" fillId="0" borderId="0" applyFont="0" applyFill="0" applyBorder="0" applyAlignment="0" applyProtection="0"/>
    <xf numFmtId="0" fontId="58" fillId="23" borderId="155" applyNumberFormat="0" applyAlignment="0" applyProtection="0"/>
    <xf numFmtId="0" fontId="58" fillId="23" borderId="155" applyNumberFormat="0" applyAlignment="0" applyProtection="0"/>
    <xf numFmtId="0" fontId="58" fillId="23" borderId="155" applyNumberFormat="0" applyAlignment="0" applyProtection="0"/>
    <xf numFmtId="0" fontId="58" fillId="23" borderId="155" applyNumberFormat="0" applyAlignment="0" applyProtection="0"/>
    <xf numFmtId="0" fontId="58" fillId="23" borderId="155" applyNumberFormat="0" applyAlignment="0" applyProtection="0"/>
    <xf numFmtId="0" fontId="68" fillId="8" borderId="156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0" fontId="68" fillId="8" borderId="151" applyNumberFormat="0" applyAlignment="0" applyProtection="0"/>
    <xf numFmtId="9" fontId="7" fillId="0" borderId="0" applyFont="0" applyFill="0" applyBorder="0" applyAlignment="0" applyProtection="0"/>
    <xf numFmtId="0" fontId="68" fillId="8" borderId="156" applyNumberFormat="0" applyAlignment="0" applyProtection="0"/>
    <xf numFmtId="0" fontId="68" fillId="8" borderId="156" applyNumberFormat="0" applyAlignment="0" applyProtection="0"/>
    <xf numFmtId="0" fontId="68" fillId="8" borderId="156" applyNumberFormat="0" applyAlignment="0" applyProtection="0"/>
    <xf numFmtId="0" fontId="68" fillId="8" borderId="156" applyNumberFormat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0" fontId="75" fillId="0" borderId="152" applyNumberFormat="0" applyFill="0" applyAlignment="0" applyProtection="0"/>
    <xf numFmtId="43" fontId="7" fillId="0" borderId="0" applyFont="0" applyFill="0" applyBorder="0" applyAlignment="0" applyProtection="0"/>
    <xf numFmtId="0" fontId="62" fillId="8" borderId="159" applyNumberFormat="0" applyAlignment="0" applyProtection="0"/>
    <xf numFmtId="0" fontId="7" fillId="0" borderId="0"/>
    <xf numFmtId="0" fontId="62" fillId="8" borderId="154" applyNumberFormat="0" applyAlignment="0" applyProtection="0"/>
    <xf numFmtId="0" fontId="75" fillId="0" borderId="157" applyNumberFormat="0" applyFill="0" applyAlignment="0" applyProtection="0"/>
    <xf numFmtId="0" fontId="75" fillId="0" borderId="157" applyNumberFormat="0" applyFill="0" applyAlignment="0" applyProtection="0"/>
    <xf numFmtId="0" fontId="75" fillId="0" borderId="157" applyNumberFormat="0" applyFill="0" applyAlignment="0" applyProtection="0"/>
    <xf numFmtId="0" fontId="75" fillId="0" borderId="157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62" fillId="8" borderId="159" applyNumberFormat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43" fontId="7" fillId="0" borderId="0" applyFont="0" applyFill="0" applyBorder="0" applyAlignment="0" applyProtection="0"/>
    <xf numFmtId="0" fontId="254" fillId="0" borderId="0"/>
    <xf numFmtId="0" fontId="254" fillId="0" borderId="0"/>
    <xf numFmtId="0" fontId="254" fillId="0" borderId="0"/>
    <xf numFmtId="0" fontId="254" fillId="0" borderId="0"/>
    <xf numFmtId="0" fontId="6" fillId="0" borderId="0"/>
    <xf numFmtId="0" fontId="62" fillId="8" borderId="168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9" fontId="6" fillId="0" borderId="0" applyFont="0" applyFill="0" applyBorder="0" applyAlignment="0" applyProtection="0"/>
    <xf numFmtId="0" fontId="68" fillId="8" borderId="170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0" fontId="58" fillId="23" borderId="169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9" fontId="6" fillId="0" borderId="0" applyFont="0" applyFill="0" applyBorder="0" applyAlignment="0" applyProtection="0"/>
    <xf numFmtId="0" fontId="68" fillId="8" borderId="161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62" fillId="8" borderId="164" applyNumberFormat="0" applyAlignment="0" applyProtection="0"/>
    <xf numFmtId="0" fontId="62" fillId="8" borderId="164" applyNumberFormat="0" applyAlignment="0" applyProtection="0"/>
    <xf numFmtId="0" fontId="62" fillId="8" borderId="164" applyNumberFormat="0" applyAlignment="0" applyProtection="0"/>
    <xf numFmtId="0" fontId="65" fillId="7" borderId="168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5" fillId="7" borderId="159" applyNumberFormat="0" applyAlignment="0" applyProtection="0"/>
    <xf numFmtId="0" fontId="65" fillId="8" borderId="168" applyNumberFormat="0" applyAlignment="0" applyProtection="0"/>
    <xf numFmtId="0" fontId="65" fillId="7" borderId="168" applyNumberFormat="0" applyAlignment="0" applyProtection="0"/>
    <xf numFmtId="0" fontId="65" fillId="7" borderId="168" applyNumberFormat="0" applyAlignment="0" applyProtection="0"/>
    <xf numFmtId="0" fontId="65" fillId="7" borderId="168" applyNumberFormat="0" applyAlignment="0" applyProtection="0"/>
    <xf numFmtId="0" fontId="65" fillId="8" borderId="159" applyNumberFormat="0" applyAlignment="0" applyProtection="0"/>
    <xf numFmtId="0" fontId="65" fillId="7" borderId="159" applyNumberFormat="0" applyAlignment="0" applyProtection="0"/>
    <xf numFmtId="0" fontId="65" fillId="7" borderId="159" applyNumberFormat="0" applyAlignment="0" applyProtection="0"/>
    <xf numFmtId="0" fontId="65" fillId="7" borderId="159" applyNumberFormat="0" applyAlignment="0" applyProtection="0"/>
    <xf numFmtId="0" fontId="65" fillId="7" borderId="164" applyNumberFormat="0" applyAlignment="0" applyProtection="0"/>
    <xf numFmtId="0" fontId="65" fillId="7" borderId="164" applyNumberFormat="0" applyAlignment="0" applyProtection="0"/>
    <xf numFmtId="0" fontId="65" fillId="7" borderId="164" applyNumberFormat="0" applyAlignment="0" applyProtection="0"/>
    <xf numFmtId="0" fontId="65" fillId="8" borderId="164" applyNumberFormat="0" applyAlignment="0" applyProtection="0"/>
    <xf numFmtId="0" fontId="65" fillId="7" borderId="159" applyNumberFormat="0" applyAlignment="0" applyProtection="0"/>
    <xf numFmtId="0" fontId="65" fillId="7" borderId="159" applyNumberFormat="0" applyAlignment="0" applyProtection="0"/>
    <xf numFmtId="0" fontId="65" fillId="7" borderId="159" applyNumberFormat="0" applyAlignment="0" applyProtection="0"/>
    <xf numFmtId="0" fontId="65" fillId="8" borderId="159" applyNumberFormat="0" applyAlignment="0" applyProtection="0"/>
    <xf numFmtId="0" fontId="65" fillId="7" borderId="164" applyNumberFormat="0" applyAlignment="0" applyProtection="0"/>
    <xf numFmtId="0" fontId="65" fillId="7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2" fillId="8" borderId="159" applyNumberFormat="0" applyAlignment="0" applyProtection="0"/>
    <xf numFmtId="0" fontId="6" fillId="0" borderId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58" fillId="23" borderId="160" applyNumberFormat="0" applyAlignment="0" applyProtection="0"/>
    <xf numFmtId="0" fontId="68" fillId="8" borderId="161" applyNumberFormat="0" applyAlignment="0" applyProtection="0"/>
    <xf numFmtId="9" fontId="6" fillId="0" borderId="0" applyFont="0" applyFill="0" applyBorder="0" applyAlignment="0" applyProtection="0"/>
    <xf numFmtId="0" fontId="58" fillId="23" borderId="165" applyNumberFormat="0" applyAlignment="0" applyProtection="0"/>
    <xf numFmtId="0" fontId="58" fillId="23" borderId="165" applyNumberFormat="0" applyAlignment="0" applyProtection="0"/>
    <xf numFmtId="0" fontId="58" fillId="23" borderId="165" applyNumberFormat="0" applyAlignment="0" applyProtection="0"/>
    <xf numFmtId="0" fontId="58" fillId="23" borderId="165" applyNumberFormat="0" applyAlignment="0" applyProtection="0"/>
    <xf numFmtId="0" fontId="58" fillId="23" borderId="165" applyNumberFormat="0" applyAlignment="0" applyProtection="0"/>
    <xf numFmtId="0" fontId="68" fillId="8" borderId="166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0" fontId="68" fillId="8" borderId="161" applyNumberFormat="0" applyAlignment="0" applyProtection="0"/>
    <xf numFmtId="9" fontId="6" fillId="0" borderId="0" applyFont="0" applyFill="0" applyBorder="0" applyAlignment="0" applyProtection="0"/>
    <xf numFmtId="0" fontId="68" fillId="8" borderId="166" applyNumberFormat="0" applyAlignment="0" applyProtection="0"/>
    <xf numFmtId="0" fontId="68" fillId="8" borderId="166" applyNumberFormat="0" applyAlignment="0" applyProtection="0"/>
    <xf numFmtId="0" fontId="68" fillId="8" borderId="166" applyNumberFormat="0" applyAlignment="0" applyProtection="0"/>
    <xf numFmtId="0" fontId="68" fillId="8" borderId="166" applyNumberFormat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43" fontId="6" fillId="0" borderId="0" applyFont="0" applyFill="0" applyBorder="0" applyAlignment="0" applyProtection="0"/>
    <xf numFmtId="0" fontId="62" fillId="8" borderId="164" applyNumberFormat="0" applyAlignment="0" applyProtection="0"/>
    <xf numFmtId="0" fontId="6" fillId="0" borderId="0"/>
    <xf numFmtId="0" fontId="6" fillId="0" borderId="0"/>
    <xf numFmtId="0" fontId="6" fillId="0" borderId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0" fontId="75" fillId="0" borderId="162" applyNumberFormat="0" applyFill="0" applyAlignment="0" applyProtection="0"/>
    <xf numFmtId="43" fontId="6" fillId="0" borderId="0" applyFont="0" applyFill="0" applyBorder="0" applyAlignment="0" applyProtection="0"/>
    <xf numFmtId="0" fontId="62" fillId="8" borderId="168" applyNumberFormat="0" applyAlignment="0" applyProtection="0"/>
    <xf numFmtId="0" fontId="6" fillId="0" borderId="0"/>
    <xf numFmtId="0" fontId="62" fillId="8" borderId="164" applyNumberFormat="0" applyAlignment="0" applyProtection="0"/>
    <xf numFmtId="0" fontId="75" fillId="0" borderId="167" applyNumberFormat="0" applyFill="0" applyAlignment="0" applyProtection="0"/>
    <xf numFmtId="0" fontId="75" fillId="0" borderId="167" applyNumberFormat="0" applyFill="0" applyAlignment="0" applyProtection="0"/>
    <xf numFmtId="0" fontId="75" fillId="0" borderId="167" applyNumberFormat="0" applyFill="0" applyAlignment="0" applyProtection="0"/>
    <xf numFmtId="0" fontId="75" fillId="0" borderId="167" applyNumberFormat="0" applyFill="0" applyAlignment="0" applyProtection="0"/>
    <xf numFmtId="43" fontId="6" fillId="0" borderId="0" applyFont="0" applyFill="0" applyBorder="0" applyAlignment="0" applyProtection="0"/>
    <xf numFmtId="0" fontId="6" fillId="0" borderId="0"/>
    <xf numFmtId="0" fontId="62" fillId="8" borderId="168" applyNumberFormat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43" fontId="6" fillId="0" borderId="0" applyFont="0" applyFill="0" applyBorder="0" applyAlignment="0" applyProtection="0"/>
    <xf numFmtId="0" fontId="254" fillId="0" borderId="0"/>
    <xf numFmtId="0" fontId="254" fillId="0" borderId="0"/>
    <xf numFmtId="0" fontId="254" fillId="0" borderId="0"/>
    <xf numFmtId="0" fontId="254" fillId="0" borderId="0"/>
    <xf numFmtId="0" fontId="5" fillId="0" borderId="0"/>
    <xf numFmtId="0" fontId="65" fillId="7" borderId="176" applyNumberFormat="0" applyAlignment="0" applyProtection="0"/>
    <xf numFmtId="0" fontId="65" fillId="7" borderId="176" applyNumberFormat="0" applyAlignment="0" applyProtection="0"/>
    <xf numFmtId="0" fontId="65" fillId="7" borderId="176" applyNumberFormat="0" applyAlignment="0" applyProtection="0"/>
    <xf numFmtId="0" fontId="65" fillId="7" borderId="176" applyNumberFormat="0" applyAlignment="0" applyProtection="0"/>
    <xf numFmtId="0" fontId="65" fillId="8" borderId="176" applyNumberFormat="0" applyAlignment="0" applyProtection="0"/>
    <xf numFmtId="0" fontId="65" fillId="7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5" fillId="0" borderId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65" fillId="7" borderId="184" applyNumberFormat="0" applyAlignment="0" applyProtection="0"/>
    <xf numFmtId="43" fontId="5" fillId="0" borderId="0" applyFont="0" applyFill="0" applyBorder="0" applyAlignment="0" applyProtection="0"/>
    <xf numFmtId="0" fontId="65" fillId="7" borderId="184" applyNumberFormat="0" applyAlignment="0" applyProtection="0"/>
    <xf numFmtId="0" fontId="65" fillId="7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5" fillId="7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5" fillId="8" borderId="184" applyNumberFormat="0" applyAlignment="0" applyProtection="0"/>
    <xf numFmtId="0" fontId="65" fillId="7" borderId="184" applyNumberFormat="0" applyAlignment="0" applyProtection="0"/>
    <xf numFmtId="0" fontId="65" fillId="7" borderId="184" applyNumberFormat="0" applyAlignment="0" applyProtection="0"/>
    <xf numFmtId="0" fontId="65" fillId="7" borderId="184" applyNumberFormat="0" applyAlignment="0" applyProtection="0"/>
    <xf numFmtId="0" fontId="65" fillId="7" borderId="184" applyNumberFormat="0" applyAlignment="0" applyProtection="0"/>
    <xf numFmtId="0" fontId="65" fillId="7" borderId="184" applyNumberFormat="0" applyAlignment="0" applyProtection="0"/>
    <xf numFmtId="0" fontId="65" fillId="7" borderId="184" applyNumberFormat="0" applyAlignment="0" applyProtection="0"/>
    <xf numFmtId="0" fontId="65" fillId="8" borderId="184" applyNumberFormat="0" applyAlignment="0" applyProtection="0"/>
    <xf numFmtId="0" fontId="65" fillId="7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62" fillId="8" borderId="184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43" fontId="5" fillId="0" borderId="0" applyFont="0" applyFill="0" applyBorder="0" applyAlignment="0" applyProtection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62" fillId="8" borderId="168" applyNumberFormat="0" applyAlignment="0" applyProtection="0"/>
    <xf numFmtId="0" fontId="62" fillId="8" borderId="168" applyNumberFormat="0" applyAlignment="0" applyProtection="0"/>
    <xf numFmtId="9" fontId="5" fillId="0" borderId="0" applyFont="0" applyFill="0" applyBorder="0" applyAlignment="0" applyProtection="0"/>
    <xf numFmtId="0" fontId="65" fillId="7" borderId="168" applyNumberFormat="0" applyAlignment="0" applyProtection="0"/>
    <xf numFmtId="0" fontId="65" fillId="7" borderId="168" applyNumberFormat="0" applyAlignment="0" applyProtection="0"/>
    <xf numFmtId="0" fontId="65" fillId="7" borderId="168" applyNumberFormat="0" applyAlignment="0" applyProtection="0"/>
    <xf numFmtId="0" fontId="65" fillId="8" borderId="168" applyNumberFormat="0" applyAlignment="0" applyProtection="0"/>
    <xf numFmtId="0" fontId="65" fillId="7" borderId="168" applyNumberFormat="0" applyAlignment="0" applyProtection="0"/>
    <xf numFmtId="0" fontId="5" fillId="0" borderId="0"/>
    <xf numFmtId="9" fontId="5" fillId="0" borderId="0" applyFont="0" applyFill="0" applyBorder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58" fillId="23" borderId="169" applyNumberFormat="0" applyAlignment="0" applyProtection="0"/>
    <xf numFmtId="0" fontId="68" fillId="8" borderId="170" applyNumberFormat="0" applyAlignment="0" applyProtection="0"/>
    <xf numFmtId="9" fontId="5" fillId="0" borderId="0" applyFont="0" applyFill="0" applyBorder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0" fontId="68" fillId="8" borderId="170" applyNumberFormat="0" applyAlignment="0" applyProtection="0"/>
    <xf numFmtId="43" fontId="5" fillId="0" borderId="0" applyFont="0" applyFill="0" applyBorder="0" applyAlignment="0" applyProtection="0"/>
    <xf numFmtId="0" fontId="5" fillId="0" borderId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5" fillId="7" borderId="180" applyNumberFormat="0" applyAlignment="0" applyProtection="0"/>
    <xf numFmtId="0" fontId="65" fillId="8" borderId="180" applyNumberFormat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0" fontId="65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5" fillId="7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62" fillId="8" borderId="180" applyNumberFormat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75" fillId="0" borderId="171" applyNumberFormat="0" applyFill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0" fontId="65" fillId="7" borderId="180" applyNumberFormat="0" applyAlignment="0" applyProtection="0"/>
    <xf numFmtId="43" fontId="5" fillId="0" borderId="0" applyFont="0" applyFill="0" applyBorder="0" applyAlignment="0" applyProtection="0"/>
    <xf numFmtId="0" fontId="65" fillId="8" borderId="180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" fillId="0" borderId="0"/>
    <xf numFmtId="0" fontId="5" fillId="0" borderId="0"/>
    <xf numFmtId="0" fontId="5" fillId="0" borderId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5" fillId="7" borderId="172" applyNumberFormat="0" applyAlignment="0" applyProtection="0"/>
    <xf numFmtId="0" fontId="65" fillId="8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5" fillId="7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2" fillId="8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7" borderId="172" applyNumberFormat="0" applyAlignment="0" applyProtection="0"/>
    <xf numFmtId="0" fontId="65" fillId="8" borderId="172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68" fillId="8" borderId="174" applyNumberFormat="0" applyAlignment="0" applyProtection="0"/>
    <xf numFmtId="0" fontId="65" fillId="7" borderId="172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58" fillId="23" borderId="173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68" fillId="8" borderId="174" applyNumberFormat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43" fontId="5" fillId="0" borderId="0" applyFont="0" applyFill="0" applyBorder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62" fillId="8" borderId="172" applyNumberFormat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75" fillId="0" borderId="175" applyNumberFormat="0" applyFill="0" applyAlignment="0" applyProtection="0"/>
    <xf numFmtId="0" fontId="65" fillId="7" borderId="176" applyNumberFormat="0" applyAlignment="0" applyProtection="0"/>
    <xf numFmtId="0" fontId="65" fillId="7" borderId="176" applyNumberFormat="0" applyAlignment="0" applyProtection="0"/>
    <xf numFmtId="0" fontId="65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5" fillId="7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2" fillId="8" borderId="176" applyNumberFormat="0" applyAlignment="0" applyProtection="0"/>
    <xf numFmtId="0" fontId="65" fillId="7" borderId="176" applyNumberFormat="0" applyAlignment="0" applyProtection="0"/>
    <xf numFmtId="0" fontId="65" fillId="7" borderId="176" applyNumberFormat="0" applyAlignment="0" applyProtection="0"/>
    <xf numFmtId="0" fontId="65" fillId="7" borderId="176" applyNumberFormat="0" applyAlignment="0" applyProtection="0"/>
    <xf numFmtId="0" fontId="65" fillId="8" borderId="176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68" fillId="8" borderId="178" applyNumberFormat="0" applyAlignment="0" applyProtection="0"/>
    <xf numFmtId="0" fontId="65" fillId="7" borderId="176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9" fontId="5" fillId="0" borderId="0" applyFont="0" applyFill="0" applyBorder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58" fillId="23" borderId="177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68" fillId="8" borderId="178" applyNumberFormat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65" fillId="8" borderId="184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62" fillId="8" borderId="176" applyNumberFormat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75" fillId="0" borderId="179" applyNumberFormat="0" applyFill="0" applyAlignment="0" applyProtection="0"/>
    <xf numFmtId="0" fontId="68" fillId="8" borderId="182" applyNumberFormat="0" applyAlignment="0" applyProtection="0"/>
    <xf numFmtId="0" fontId="65" fillId="7" borderId="180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58" fillId="23" borderId="181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68" fillId="8" borderId="182" applyNumberFormat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62" fillId="8" borderId="180" applyNumberFormat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75" fillId="0" borderId="183" applyNumberFormat="0" applyFill="0" applyAlignment="0" applyProtection="0"/>
    <xf numFmtId="0" fontId="68" fillId="8" borderId="186" applyNumberFormat="0" applyAlignment="0" applyProtection="0"/>
    <xf numFmtId="0" fontId="65" fillId="7" borderId="184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58" fillId="23" borderId="185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68" fillId="8" borderId="186" applyNumberFormat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62" fillId="8" borderId="184" applyNumberFormat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75" fillId="0" borderId="187" applyNumberFormat="0" applyFill="0" applyAlignment="0" applyProtection="0"/>
    <xf numFmtId="0" fontId="4" fillId="0" borderId="0"/>
    <xf numFmtId="0" fontId="75" fillId="0" borderId="191" applyNumberFormat="0" applyFill="0" applyAlignment="0" applyProtection="0"/>
    <xf numFmtId="0" fontId="75" fillId="0" borderId="191" applyNumberFormat="0" applyFill="0" applyAlignment="0" applyProtection="0"/>
    <xf numFmtId="0" fontId="75" fillId="0" borderId="191" applyNumberFormat="0" applyFill="0" applyAlignment="0" applyProtection="0"/>
    <xf numFmtId="0" fontId="75" fillId="0" borderId="191" applyNumberFormat="0" applyFill="0" applyAlignment="0" applyProtection="0"/>
    <xf numFmtId="0" fontId="68" fillId="8" borderId="200" applyNumberFormat="0" applyAlignment="0" applyProtection="0"/>
    <xf numFmtId="0" fontId="68" fillId="8" borderId="200" applyNumberFormat="0" applyAlignment="0" applyProtection="0"/>
    <xf numFmtId="0" fontId="68" fillId="8" borderId="200" applyNumberFormat="0" applyAlignment="0" applyProtection="0"/>
    <xf numFmtId="0" fontId="68" fillId="8" borderId="200" applyNumberFormat="0" applyAlignment="0" applyProtection="0"/>
    <xf numFmtId="9" fontId="4" fillId="0" borderId="0" applyFont="0" applyFill="0" applyBorder="0" applyAlignment="0" applyProtection="0"/>
    <xf numFmtId="0" fontId="68" fillId="8" borderId="200" applyNumberFormat="0" applyAlignment="0" applyProtection="0"/>
    <xf numFmtId="0" fontId="68" fillId="8" borderId="190" applyNumberFormat="0" applyAlignment="0" applyProtection="0"/>
    <xf numFmtId="0" fontId="68" fillId="8" borderId="190" applyNumberFormat="0" applyAlignment="0" applyProtection="0"/>
    <xf numFmtId="0" fontId="68" fillId="8" borderId="190" applyNumberFormat="0" applyAlignment="0" applyProtection="0"/>
    <xf numFmtId="0" fontId="68" fillId="8" borderId="190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9" fontId="4" fillId="0" borderId="0" applyFont="0" applyFill="0" applyBorder="0" applyAlignment="0" applyProtection="0"/>
    <xf numFmtId="0" fontId="68" fillId="8" borderId="190" applyNumberFormat="0" applyAlignment="0" applyProtection="0"/>
    <xf numFmtId="0" fontId="58" fillId="23" borderId="189" applyNumberFormat="0" applyAlignment="0" applyProtection="0"/>
    <xf numFmtId="0" fontId="58" fillId="23" borderId="189" applyNumberFormat="0" applyAlignment="0" applyProtection="0"/>
    <xf numFmtId="0" fontId="58" fillId="23" borderId="189" applyNumberFormat="0" applyAlignment="0" applyProtection="0"/>
    <xf numFmtId="0" fontId="58" fillId="23" borderId="189" applyNumberFormat="0" applyAlignment="0" applyProtection="0"/>
    <xf numFmtId="0" fontId="58" fillId="23" borderId="189" applyNumberFormat="0" applyAlignment="0" applyProtection="0"/>
    <xf numFmtId="0" fontId="62" fillId="8" borderId="193" applyNumberFormat="0" applyAlignment="0" applyProtection="0"/>
    <xf numFmtId="0" fontId="62" fillId="8" borderId="193" applyNumberFormat="0" applyAlignment="0" applyProtection="0"/>
    <xf numFmtId="0" fontId="62" fillId="8" borderId="193" applyNumberFormat="0" applyAlignment="0" applyProtection="0"/>
    <xf numFmtId="0" fontId="65" fillId="7" borderId="198" applyNumberFormat="0" applyAlignment="0" applyProtection="0"/>
    <xf numFmtId="0" fontId="65" fillId="7" borderId="188" applyNumberFormat="0" applyAlignment="0" applyProtection="0"/>
    <xf numFmtId="0" fontId="65" fillId="8" borderId="198" applyNumberFormat="0" applyAlignment="0" applyProtection="0"/>
    <xf numFmtId="0" fontId="65" fillId="7" borderId="198" applyNumberFormat="0" applyAlignment="0" applyProtection="0"/>
    <xf numFmtId="0" fontId="65" fillId="7" borderId="198" applyNumberFormat="0" applyAlignment="0" applyProtection="0"/>
    <xf numFmtId="0" fontId="65" fillId="7" borderId="198" applyNumberFormat="0" applyAlignment="0" applyProtection="0"/>
    <xf numFmtId="0" fontId="65" fillId="8" borderId="188" applyNumberFormat="0" applyAlignment="0" applyProtection="0"/>
    <xf numFmtId="0" fontId="65" fillId="7" borderId="188" applyNumberFormat="0" applyAlignment="0" applyProtection="0"/>
    <xf numFmtId="0" fontId="65" fillId="7" borderId="188" applyNumberFormat="0" applyAlignment="0" applyProtection="0"/>
    <xf numFmtId="0" fontId="65" fillId="7" borderId="188" applyNumberFormat="0" applyAlignment="0" applyProtection="0"/>
    <xf numFmtId="0" fontId="65" fillId="7" borderId="193" applyNumberFormat="0" applyAlignment="0" applyProtection="0"/>
    <xf numFmtId="0" fontId="65" fillId="7" borderId="193" applyNumberFormat="0" applyAlignment="0" applyProtection="0"/>
    <xf numFmtId="0" fontId="65" fillId="7" borderId="193" applyNumberFormat="0" applyAlignment="0" applyProtection="0"/>
    <xf numFmtId="0" fontId="65" fillId="8" borderId="193" applyNumberFormat="0" applyAlignment="0" applyProtection="0"/>
    <xf numFmtId="0" fontId="65" fillId="7" borderId="193" applyNumberFormat="0" applyAlignment="0" applyProtection="0"/>
    <xf numFmtId="0" fontId="4" fillId="0" borderId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62" fillId="8" borderId="188" applyNumberFormat="0" applyAlignment="0" applyProtection="0"/>
    <xf numFmtId="0" fontId="62" fillId="8" borderId="198" applyNumberFormat="0" applyAlignment="0" applyProtection="0"/>
    <xf numFmtId="0" fontId="62" fillId="8" borderId="198" applyNumberFormat="0" applyAlignment="0" applyProtection="0"/>
    <xf numFmtId="0" fontId="62" fillId="8" borderId="198" applyNumberFormat="0" applyAlignment="0" applyProtection="0"/>
    <xf numFmtId="9" fontId="4" fillId="0" borderId="0" applyFont="0" applyFill="0" applyBorder="0" applyAlignment="0" applyProtection="0"/>
    <xf numFmtId="0" fontId="58" fillId="23" borderId="194" applyNumberFormat="0" applyAlignment="0" applyProtection="0"/>
    <xf numFmtId="0" fontId="58" fillId="23" borderId="194" applyNumberFormat="0" applyAlignment="0" applyProtection="0"/>
    <xf numFmtId="0" fontId="58" fillId="23" borderId="194" applyNumberFormat="0" applyAlignment="0" applyProtection="0"/>
    <xf numFmtId="0" fontId="58" fillId="23" borderId="194" applyNumberFormat="0" applyAlignment="0" applyProtection="0"/>
    <xf numFmtId="0" fontId="58" fillId="23" borderId="194" applyNumberFormat="0" applyAlignment="0" applyProtection="0"/>
    <xf numFmtId="0" fontId="68" fillId="8" borderId="195" applyNumberFormat="0" applyAlignment="0" applyProtection="0"/>
    <xf numFmtId="9" fontId="4" fillId="0" borderId="0" applyFont="0" applyFill="0" applyBorder="0" applyAlignment="0" applyProtection="0"/>
    <xf numFmtId="0" fontId="68" fillId="8" borderId="195" applyNumberFormat="0" applyAlignment="0" applyProtection="0"/>
    <xf numFmtId="0" fontId="68" fillId="8" borderId="195" applyNumberFormat="0" applyAlignment="0" applyProtection="0"/>
    <xf numFmtId="0" fontId="68" fillId="8" borderId="195" applyNumberFormat="0" applyAlignment="0" applyProtection="0"/>
    <xf numFmtId="0" fontId="68" fillId="8" borderId="195" applyNumberFormat="0" applyAlignment="0" applyProtection="0"/>
    <xf numFmtId="43" fontId="4" fillId="0" borderId="0" applyFont="0" applyFill="0" applyBorder="0" applyAlignment="0" applyProtection="0"/>
    <xf numFmtId="0" fontId="62" fillId="8" borderId="193" applyNumberFormat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62" fillId="8" borderId="198" applyNumberFormat="0" applyAlignment="0" applyProtection="0"/>
    <xf numFmtId="0" fontId="4" fillId="0" borderId="0"/>
    <xf numFmtId="0" fontId="62" fillId="8" borderId="193" applyNumberFormat="0" applyAlignment="0" applyProtection="0"/>
    <xf numFmtId="0" fontId="75" fillId="0" borderId="196" applyNumberFormat="0" applyFill="0" applyAlignment="0" applyProtection="0"/>
    <xf numFmtId="0" fontId="75" fillId="0" borderId="196" applyNumberFormat="0" applyFill="0" applyAlignment="0" applyProtection="0"/>
    <xf numFmtId="0" fontId="75" fillId="0" borderId="196" applyNumberFormat="0" applyFill="0" applyAlignment="0" applyProtection="0"/>
    <xf numFmtId="0" fontId="75" fillId="0" borderId="196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62" fillId="8" borderId="198" applyNumberFormat="0" applyAlignment="0" applyProtection="0"/>
    <xf numFmtId="0" fontId="75" fillId="0" borderId="201" applyNumberFormat="0" applyFill="0" applyAlignment="0" applyProtection="0"/>
    <xf numFmtId="0" fontId="75" fillId="0" borderId="201" applyNumberFormat="0" applyFill="0" applyAlignment="0" applyProtection="0"/>
    <xf numFmtId="0" fontId="75" fillId="0" borderId="201" applyNumberFormat="0" applyFill="0" applyAlignment="0" applyProtection="0"/>
    <xf numFmtId="0" fontId="75" fillId="0" borderId="201" applyNumberFormat="0" applyFill="0" applyAlignment="0" applyProtection="0"/>
    <xf numFmtId="43" fontId="4" fillId="0" borderId="0" applyFont="0" applyFill="0" applyBorder="0" applyAlignment="0" applyProtection="0"/>
    <xf numFmtId="0" fontId="3" fillId="0" borderId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9" fontId="3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05" applyNumberFormat="0" applyAlignment="0" applyProtection="0"/>
    <xf numFmtId="0" fontId="68" fillId="8" borderId="205" applyNumberFormat="0" applyAlignment="0" applyProtection="0"/>
    <xf numFmtId="0" fontId="68" fillId="8" borderId="205" applyNumberFormat="0" applyAlignment="0" applyProtection="0"/>
    <xf numFmtId="0" fontId="68" fillId="8" borderId="205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9" fontId="3" fillId="0" borderId="0" applyFont="0" applyFill="0" applyBorder="0" applyAlignment="0" applyProtection="0"/>
    <xf numFmtId="0" fontId="68" fillId="8" borderId="205" applyNumberFormat="0" applyAlignment="0" applyProtection="0"/>
    <xf numFmtId="0" fontId="58" fillId="23" borderId="204" applyNumberFormat="0" applyAlignment="0" applyProtection="0"/>
    <xf numFmtId="0" fontId="58" fillId="23" borderId="204" applyNumberFormat="0" applyAlignment="0" applyProtection="0"/>
    <xf numFmtId="0" fontId="58" fillId="23" borderId="204" applyNumberFormat="0" applyAlignment="0" applyProtection="0"/>
    <xf numFmtId="0" fontId="58" fillId="23" borderId="204" applyNumberFormat="0" applyAlignment="0" applyProtection="0"/>
    <xf numFmtId="0" fontId="58" fillId="23" borderId="204" applyNumberFormat="0" applyAlignment="0" applyProtection="0"/>
    <xf numFmtId="0" fontId="62" fillId="8" borderId="207" applyNumberFormat="0" applyAlignment="0" applyProtection="0"/>
    <xf numFmtId="0" fontId="62" fillId="8" borderId="207" applyNumberFormat="0" applyAlignment="0" applyProtection="0"/>
    <xf numFmtId="0" fontId="62" fillId="8" borderId="207" applyNumberFormat="0" applyAlignment="0" applyProtection="0"/>
    <xf numFmtId="0" fontId="62" fillId="8" borderId="198" applyNumberFormat="0" applyAlignment="0" applyProtection="0"/>
    <xf numFmtId="0" fontId="62" fillId="8" borderId="198" applyNumberFormat="0" applyAlignment="0" applyProtection="0"/>
    <xf numFmtId="0" fontId="62" fillId="8" borderId="198" applyNumberFormat="0" applyAlignment="0" applyProtection="0"/>
    <xf numFmtId="0" fontId="62" fillId="8" borderId="198" applyNumberFormat="0" applyAlignment="0" applyProtection="0"/>
    <xf numFmtId="0" fontId="62" fillId="8" borderId="198" applyNumberFormat="0" applyAlignment="0" applyProtection="0"/>
    <xf numFmtId="0" fontId="65" fillId="7" borderId="212" applyNumberFormat="0" applyAlignment="0" applyProtection="0"/>
    <xf numFmtId="0" fontId="65" fillId="7" borderId="203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03" applyNumberFormat="0" applyAlignment="0" applyProtection="0"/>
    <xf numFmtId="0" fontId="65" fillId="7" borderId="203" applyNumberFormat="0" applyAlignment="0" applyProtection="0"/>
    <xf numFmtId="0" fontId="65" fillId="7" borderId="203" applyNumberFormat="0" applyAlignment="0" applyProtection="0"/>
    <xf numFmtId="0" fontId="65" fillId="7" borderId="203" applyNumberFormat="0" applyAlignment="0" applyProtection="0"/>
    <xf numFmtId="0" fontId="65" fillId="7" borderId="207" applyNumberFormat="0" applyAlignment="0" applyProtection="0"/>
    <xf numFmtId="0" fontId="65" fillId="7" borderId="207" applyNumberFormat="0" applyAlignment="0" applyProtection="0"/>
    <xf numFmtId="0" fontId="65" fillId="7" borderId="198" applyNumberFormat="0" applyAlignment="0" applyProtection="0"/>
    <xf numFmtId="0" fontId="65" fillId="7" borderId="198" applyNumberFormat="0" applyAlignment="0" applyProtection="0"/>
    <xf numFmtId="0" fontId="65" fillId="7" borderId="198" applyNumberFormat="0" applyAlignment="0" applyProtection="0"/>
    <xf numFmtId="0" fontId="65" fillId="8" borderId="198" applyNumberFormat="0" applyAlignment="0" applyProtection="0"/>
    <xf numFmtId="0" fontId="65" fillId="7" borderId="207" applyNumberFormat="0" applyAlignment="0" applyProtection="0"/>
    <xf numFmtId="0" fontId="65" fillId="8" borderId="207" applyNumberFormat="0" applyAlignment="0" applyProtection="0"/>
    <xf numFmtId="0" fontId="65" fillId="7" borderId="198" applyNumberFormat="0" applyAlignment="0" applyProtection="0"/>
    <xf numFmtId="0" fontId="65" fillId="7" borderId="207" applyNumberFormat="0" applyAlignment="0" applyProtection="0"/>
    <xf numFmtId="0" fontId="62" fillId="8" borderId="203" applyNumberFormat="0" applyAlignment="0" applyProtection="0"/>
    <xf numFmtId="0" fontId="62" fillId="8" borderId="203" applyNumberFormat="0" applyAlignment="0" applyProtection="0"/>
    <xf numFmtId="0" fontId="62" fillId="8" borderId="203" applyNumberFormat="0" applyAlignment="0" applyProtection="0"/>
    <xf numFmtId="0" fontId="62" fillId="8" borderId="203" applyNumberFormat="0" applyAlignment="0" applyProtection="0"/>
    <xf numFmtId="0" fontId="62" fillId="8" borderId="203" applyNumberFormat="0" applyAlignment="0" applyProtection="0"/>
    <xf numFmtId="0" fontId="3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58" fillId="23" borderId="199" applyNumberFormat="0" applyAlignment="0" applyProtection="0"/>
    <xf numFmtId="0" fontId="68" fillId="8" borderId="200" applyNumberFormat="0" applyAlignment="0" applyProtection="0"/>
    <xf numFmtId="9" fontId="3" fillId="0" borderId="0" applyFont="0" applyFill="0" applyBorder="0" applyAlignment="0" applyProtection="0"/>
    <xf numFmtId="0" fontId="58" fillId="23" borderId="208" applyNumberFormat="0" applyAlignment="0" applyProtection="0"/>
    <xf numFmtId="0" fontId="58" fillId="23" borderId="208" applyNumberFormat="0" applyAlignment="0" applyProtection="0"/>
    <xf numFmtId="0" fontId="58" fillId="23" borderId="208" applyNumberFormat="0" applyAlignment="0" applyProtection="0"/>
    <xf numFmtId="0" fontId="58" fillId="23" borderId="208" applyNumberFormat="0" applyAlignment="0" applyProtection="0"/>
    <xf numFmtId="0" fontId="68" fillId="8" borderId="200" applyNumberFormat="0" applyAlignment="0" applyProtection="0"/>
    <xf numFmtId="0" fontId="68" fillId="8" borderId="200" applyNumberFormat="0" applyAlignment="0" applyProtection="0"/>
    <xf numFmtId="0" fontId="68" fillId="8" borderId="200" applyNumberFormat="0" applyAlignment="0" applyProtection="0"/>
    <xf numFmtId="0" fontId="68" fillId="8" borderId="200" applyNumberFormat="0" applyAlignment="0" applyProtection="0"/>
    <xf numFmtId="0" fontId="58" fillId="23" borderId="208" applyNumberFormat="0" applyAlignment="0" applyProtection="0"/>
    <xf numFmtId="0" fontId="68" fillId="8" borderId="209" applyNumberFormat="0" applyAlignment="0" applyProtection="0"/>
    <xf numFmtId="9" fontId="3" fillId="0" borderId="0" applyFont="0" applyFill="0" applyBorder="0" applyAlignment="0" applyProtection="0"/>
    <xf numFmtId="0" fontId="68" fillId="8" borderId="209" applyNumberFormat="0" applyAlignment="0" applyProtection="0"/>
    <xf numFmtId="0" fontId="68" fillId="8" borderId="209" applyNumberFormat="0" applyAlignment="0" applyProtection="0"/>
    <xf numFmtId="0" fontId="68" fillId="8" borderId="209" applyNumberFormat="0" applyAlignment="0" applyProtection="0"/>
    <xf numFmtId="0" fontId="68" fillId="8" borderId="209" applyNumberFormat="0" applyAlignment="0" applyProtection="0"/>
    <xf numFmtId="0" fontId="75" fillId="0" borderId="201" applyNumberFormat="0" applyFill="0" applyAlignment="0" applyProtection="0"/>
    <xf numFmtId="0" fontId="75" fillId="0" borderId="201" applyNumberFormat="0" applyFill="0" applyAlignment="0" applyProtection="0"/>
    <xf numFmtId="0" fontId="75" fillId="0" borderId="201" applyNumberFormat="0" applyFill="0" applyAlignment="0" applyProtection="0"/>
    <xf numFmtId="0" fontId="75" fillId="0" borderId="201" applyNumberFormat="0" applyFill="0" applyAlignment="0" applyProtection="0"/>
    <xf numFmtId="43" fontId="3" fillId="0" borderId="0" applyFont="0" applyFill="0" applyBorder="0" applyAlignment="0" applyProtection="0"/>
    <xf numFmtId="0" fontId="62" fillId="8" borderId="207" applyNumberFormat="0" applyAlignment="0" applyProtection="0"/>
    <xf numFmtId="0" fontId="3" fillId="0" borderId="0"/>
    <xf numFmtId="0" fontId="3" fillId="0" borderId="0"/>
    <xf numFmtId="0" fontId="3" fillId="0" borderId="0"/>
    <xf numFmtId="0" fontId="75" fillId="0" borderId="206" applyNumberFormat="0" applyFill="0" applyAlignment="0" applyProtection="0"/>
    <xf numFmtId="0" fontId="75" fillId="0" borderId="206" applyNumberFormat="0" applyFill="0" applyAlignment="0" applyProtection="0"/>
    <xf numFmtId="0" fontId="75" fillId="0" borderId="206" applyNumberFormat="0" applyFill="0" applyAlignment="0" applyProtection="0"/>
    <xf numFmtId="0" fontId="75" fillId="0" borderId="206" applyNumberFormat="0" applyFill="0" applyAlignment="0" applyProtection="0"/>
    <xf numFmtId="43" fontId="3" fillId="0" borderId="0" applyFont="0" applyFill="0" applyBorder="0" applyAlignment="0" applyProtection="0"/>
    <xf numFmtId="0" fontId="62" fillId="8" borderId="212" applyNumberFormat="0" applyAlignment="0" applyProtection="0"/>
    <xf numFmtId="0" fontId="3" fillId="0" borderId="0"/>
    <xf numFmtId="0" fontId="62" fillId="8" borderId="207" applyNumberFormat="0" applyAlignment="0" applyProtection="0"/>
    <xf numFmtId="0" fontId="75" fillId="0" borderId="210" applyNumberFormat="0" applyFill="0" applyAlignment="0" applyProtection="0"/>
    <xf numFmtId="0" fontId="75" fillId="0" borderId="210" applyNumberFormat="0" applyFill="0" applyAlignment="0" applyProtection="0"/>
    <xf numFmtId="0" fontId="75" fillId="0" borderId="210" applyNumberFormat="0" applyFill="0" applyAlignment="0" applyProtection="0"/>
    <xf numFmtId="0" fontId="75" fillId="0" borderId="210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2" fillId="8" borderId="212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3" fillId="0" borderId="0" applyFont="0" applyFill="0" applyBorder="0" applyAlignment="0" applyProtection="0"/>
    <xf numFmtId="0" fontId="265" fillId="0" borderId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9" fontId="265" fillId="0" borderId="0" applyBorder="0" applyProtection="0"/>
    <xf numFmtId="0" fontId="204" fillId="87" borderId="34" applyProtection="0"/>
    <xf numFmtId="0" fontId="195" fillId="87" borderId="26" applyProtection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4" fontId="174" fillId="0" borderId="0"/>
    <xf numFmtId="0" fontId="198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9" fontId="265" fillId="0" borderId="0" applyBorder="0" applyProtection="0"/>
    <xf numFmtId="0" fontId="198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4" fontId="174" fillId="0" borderId="0"/>
    <xf numFmtId="0" fontId="195" fillId="87" borderId="26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65" fillId="0" borderId="0"/>
    <xf numFmtId="0" fontId="265" fillId="0" borderId="0"/>
    <xf numFmtId="0" fontId="265" fillId="0" borderId="0"/>
    <xf numFmtId="0" fontId="204" fillId="87" borderId="34" applyProtection="0"/>
    <xf numFmtId="9" fontId="265" fillId="0" borderId="0" applyBorder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01" fillId="0" borderId="75"/>
    <xf numFmtId="0" fontId="101" fillId="0" borderId="75"/>
    <xf numFmtId="176" fontId="265" fillId="0" borderId="0" applyBorder="0" applyProtection="0"/>
    <xf numFmtId="176" fontId="265" fillId="0" borderId="0" applyBorder="0" applyProtection="0"/>
    <xf numFmtId="0" fontId="265" fillId="0" borderId="0"/>
    <xf numFmtId="0" fontId="198" fillId="87" borderId="26" applyProtection="0"/>
    <xf numFmtId="0" fontId="204" fillId="87" borderId="34" applyProtection="0"/>
    <xf numFmtId="0" fontId="101" fillId="0" borderId="75"/>
    <xf numFmtId="176" fontId="265" fillId="0" borderId="0" applyBorder="0" applyProtection="0"/>
    <xf numFmtId="0" fontId="265" fillId="0" borderId="0"/>
    <xf numFmtId="0" fontId="174" fillId="0" borderId="0"/>
    <xf numFmtId="0" fontId="101" fillId="0" borderId="75"/>
    <xf numFmtId="0" fontId="101" fillId="0" borderId="75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9" fontId="174" fillId="0" borderId="0" applyBorder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95" fillId="87" borderId="26" applyProtection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9" fontId="174" fillId="0" borderId="0" applyBorder="0" applyProtection="0"/>
    <xf numFmtId="0" fontId="195" fillId="87" borderId="26" applyProtection="0"/>
    <xf numFmtId="4" fontId="174" fillId="0" borderId="0"/>
    <xf numFmtId="0" fontId="198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204" fillId="87" borderId="34" applyProtection="0"/>
    <xf numFmtId="0" fontId="204" fillId="87" borderId="34" applyProtection="0"/>
    <xf numFmtId="0" fontId="198" fillId="87" borderId="26" applyProtection="0"/>
    <xf numFmtId="9" fontId="174" fillId="0" borderId="0" applyBorder="0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4" fontId="174" fillId="0" borderId="0"/>
    <xf numFmtId="0" fontId="195" fillId="87" borderId="26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9" fontId="174" fillId="0" borderId="0" applyBorder="0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204" fillId="87" borderId="34" applyProtection="0"/>
    <xf numFmtId="0" fontId="101" fillId="0" borderId="75"/>
    <xf numFmtId="0" fontId="101" fillId="0" borderId="75"/>
    <xf numFmtId="176" fontId="174" fillId="0" borderId="0" applyBorder="0" applyProtection="0"/>
    <xf numFmtId="0" fontId="174" fillId="0" borderId="0"/>
    <xf numFmtId="176" fontId="174" fillId="0" borderId="0" applyBorder="0" applyProtection="0"/>
    <xf numFmtId="0" fontId="174" fillId="0" borderId="0"/>
    <xf numFmtId="0" fontId="198" fillId="87" borderId="26" applyProtection="0"/>
    <xf numFmtId="0" fontId="198" fillId="87" borderId="26" applyProtection="0"/>
    <xf numFmtId="0" fontId="195" fillId="87" borderId="26" applyProtection="0"/>
    <xf numFmtId="176" fontId="174" fillId="0" borderId="0" applyBorder="0" applyProtection="0"/>
    <xf numFmtId="176" fontId="174" fillId="0" borderId="0" applyBorder="0" applyProtection="0"/>
    <xf numFmtId="0" fontId="174" fillId="0" borderId="0"/>
    <xf numFmtId="4" fontId="174" fillId="0" borderId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195" fillId="87" borderId="26" applyProtection="0"/>
    <xf numFmtId="0" fontId="254" fillId="0" borderId="0"/>
    <xf numFmtId="0" fontId="254" fillId="0" borderId="0"/>
    <xf numFmtId="0" fontId="254" fillId="0" borderId="0"/>
    <xf numFmtId="0" fontId="254" fillId="0" borderId="0"/>
    <xf numFmtId="0" fontId="268" fillId="0" borderId="0"/>
    <xf numFmtId="0" fontId="268" fillId="0" borderId="0"/>
    <xf numFmtId="0" fontId="268" fillId="0" borderId="0"/>
    <xf numFmtId="0" fontId="26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9" fontId="1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7" fillId="56" borderId="212" applyNumberFormat="0" applyProtection="0"/>
    <xf numFmtId="0" fontId="87" fillId="56" borderId="212" applyNumberFormat="0" applyProtection="0"/>
    <xf numFmtId="0" fontId="87" fillId="56" borderId="212" applyNumberFormat="0" applyProtection="0"/>
    <xf numFmtId="0" fontId="87" fillId="56" borderId="212" applyNumberFormat="0" applyProtection="0"/>
    <xf numFmtId="0" fontId="87" fillId="56" borderId="212" applyNumberFormat="0" applyProtection="0"/>
    <xf numFmtId="0" fontId="171" fillId="55" borderId="212" applyNumberFormat="0" applyProtection="0"/>
    <xf numFmtId="0" fontId="171" fillId="55" borderId="212" applyNumberFormat="0" applyProtection="0"/>
    <xf numFmtId="0" fontId="171" fillId="55" borderId="212" applyNumberFormat="0" applyProtection="0"/>
    <xf numFmtId="0" fontId="171" fillId="56" borderId="212" applyNumberFormat="0" applyProtection="0"/>
    <xf numFmtId="0" fontId="171" fillId="55" borderId="212" applyNumberFormat="0" applyProtection="0"/>
    <xf numFmtId="0" fontId="58" fillId="0" borderId="0"/>
    <xf numFmtId="0" fontId="96" fillId="23" borderId="213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104" fillId="0" borderId="215" applyNumberFormat="0" applyFill="0" applyProtection="0"/>
    <xf numFmtId="0" fontId="104" fillId="0" borderId="215" applyNumberFormat="0" applyFill="0" applyProtection="0"/>
    <xf numFmtId="0" fontId="104" fillId="0" borderId="215" applyNumberFormat="0" applyFill="0" applyProtection="0"/>
    <xf numFmtId="0" fontId="104" fillId="0" borderId="215" applyNumberFormat="0" applyFill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117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43" fontId="1" fillId="0" borderId="0" applyFont="0" applyFill="0" applyBorder="0" applyAlignment="0" applyProtection="0"/>
    <xf numFmtId="0" fontId="62" fillId="8" borderId="212" applyNumberFormat="0" applyAlignment="0" applyProtection="0"/>
    <xf numFmtId="0" fontId="1" fillId="0" borderId="0"/>
    <xf numFmtId="0" fontId="1" fillId="0" borderId="0"/>
    <xf numFmtId="0" fontId="62" fillId="8" borderId="212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58" fillId="0" borderId="0" applyBorder="0" applyProtection="0"/>
    <xf numFmtId="176" fontId="58" fillId="0" borderId="0" applyBorder="0" applyProtection="0"/>
    <xf numFmtId="0" fontId="1" fillId="0" borderId="0"/>
    <xf numFmtId="0" fontId="1" fillId="0" borderId="0"/>
    <xf numFmtId="0" fontId="1" fillId="0" borderId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1" fillId="0" borderId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9" fontId="1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40" fillId="0" borderId="0"/>
    <xf numFmtId="0" fontId="240" fillId="0" borderId="0"/>
    <xf numFmtId="0" fontId="240" fillId="0" borderId="0"/>
    <xf numFmtId="0" fontId="2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1" fillId="0" borderId="0" applyFont="0" applyFill="0" applyBorder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40" fillId="0" borderId="0"/>
    <xf numFmtId="0" fontId="2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55" borderId="212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43" fontId="1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1" fillId="0" borderId="0"/>
    <xf numFmtId="0" fontId="1" fillId="0" borderId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8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60" borderId="212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5" fillId="7" borderId="212" applyNumberFormat="0" applyAlignment="0" applyProtection="0"/>
    <xf numFmtId="0" fontId="1" fillId="0" borderId="0"/>
    <xf numFmtId="0" fontId="65" fillId="7" borderId="212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4" fillId="23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0" fontId="65" fillId="7" borderId="212" applyNumberForma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2" fillId="8" borderId="212" applyNumberFormat="0" applyAlignment="0" applyProtection="0"/>
    <xf numFmtId="43" fontId="1" fillId="0" borderId="0" applyFont="0" applyFill="0" applyBorder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8" fillId="8" borderId="214" applyNumberFormat="0" applyAlignment="0" applyProtection="0"/>
    <xf numFmtId="43" fontId="1" fillId="0" borderId="0" applyFont="0" applyFill="0" applyBorder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9" fontId="1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7" fillId="56" borderId="212" applyNumberFormat="0" applyProtection="0"/>
    <xf numFmtId="0" fontId="87" fillId="56" borderId="212" applyNumberFormat="0" applyProtection="0"/>
    <xf numFmtId="0" fontId="87" fillId="56" borderId="212" applyNumberFormat="0" applyProtection="0"/>
    <xf numFmtId="0" fontId="87" fillId="56" borderId="212" applyNumberFormat="0" applyProtection="0"/>
    <xf numFmtId="0" fontId="87" fillId="56" borderId="212" applyNumberFormat="0" applyProtection="0"/>
    <xf numFmtId="0" fontId="171" fillId="55" borderId="212" applyNumberFormat="0" applyProtection="0"/>
    <xf numFmtId="0" fontId="171" fillId="55" borderId="212" applyNumberFormat="0" applyProtection="0"/>
    <xf numFmtId="0" fontId="171" fillId="55" borderId="212" applyNumberFormat="0" applyProtection="0"/>
    <xf numFmtId="0" fontId="171" fillId="56" borderId="212" applyNumberFormat="0" applyProtection="0"/>
    <xf numFmtId="0" fontId="171" fillId="55" borderId="212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6" fillId="23" borderId="213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97" fillId="56" borderId="214" applyNumberFormat="0" applyProtection="0"/>
    <xf numFmtId="0" fontId="104" fillId="0" borderId="215" applyNumberFormat="0" applyFill="0" applyProtection="0"/>
    <xf numFmtId="0" fontId="104" fillId="0" borderId="215" applyNumberFormat="0" applyFill="0" applyProtection="0"/>
    <xf numFmtId="0" fontId="104" fillId="0" borderId="215" applyNumberFormat="0" applyFill="0" applyProtection="0"/>
    <xf numFmtId="0" fontId="104" fillId="0" borderId="215" applyNumberFormat="0" applyFill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43" fontId="1" fillId="0" borderId="0" applyFont="0" applyFill="0" applyBorder="0" applyAlignment="0" applyProtection="0"/>
    <xf numFmtId="0" fontId="62" fillId="8" borderId="212" applyNumberFormat="0" applyAlignment="0" applyProtection="0"/>
    <xf numFmtId="0" fontId="1" fillId="0" borderId="0"/>
    <xf numFmtId="0" fontId="1" fillId="0" borderId="0"/>
    <xf numFmtId="0" fontId="62" fillId="8" borderId="212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1" fillId="0" borderId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9" fontId="1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43" fontId="1" fillId="0" borderId="0" applyFont="0" applyFill="0" applyBorder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1" fillId="0" borderId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8" fillId="23" borderId="213" applyNumberFormat="0" applyAlignment="0" applyProtection="0"/>
    <xf numFmtId="0" fontId="65" fillId="7" borderId="212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2" fillId="8" borderId="212" applyNumberFormat="0" applyAlignment="0" applyProtection="0"/>
    <xf numFmtId="0" fontId="65" fillId="55" borderId="212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58" fillId="23" borderId="213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43" fontId="1" fillId="0" borderId="0" applyFont="0" applyFill="0" applyBorder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68" fillId="8" borderId="214" applyNumberFormat="0" applyAlignment="0" applyProtection="0"/>
    <xf numFmtId="0" fontId="1" fillId="0" borderId="0"/>
    <xf numFmtId="0" fontId="1" fillId="0" borderId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8" borderId="212" applyNumberFormat="0" applyAlignment="0" applyProtection="0"/>
    <xf numFmtId="0" fontId="65" fillId="8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65" fillId="55" borderId="212" applyNumberFormat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75" fillId="0" borderId="215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60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60" borderId="212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65" fillId="7" borderId="212" applyNumberFormat="0" applyAlignment="0" applyProtection="0"/>
    <xf numFmtId="0" fontId="1" fillId="0" borderId="0"/>
    <xf numFmtId="0" fontId="65" fillId="7" borderId="212" applyNumberForma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4" fillId="23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0" fontId="65" fillId="7" borderId="212" applyNumberForma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65" fillId="7" borderId="212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65" fillId="7" borderId="212" applyNumberFormat="0" applyAlignment="0" applyProtection="0"/>
  </cellStyleXfs>
  <cellXfs count="154">
    <xf numFmtId="0" fontId="0" fillId="0" borderId="0" xfId="0"/>
    <xf numFmtId="0" fontId="0" fillId="0" borderId="0" xfId="0" applyBorder="1"/>
    <xf numFmtId="0" fontId="111" fillId="0" borderId="0" xfId="0" applyFont="1"/>
    <xf numFmtId="0" fontId="111" fillId="0" borderId="0" xfId="0" applyFont="1" applyFill="1" applyBorder="1"/>
    <xf numFmtId="0" fontId="58" fillId="0" borderId="0" xfId="0" applyFont="1"/>
    <xf numFmtId="0" fontId="112" fillId="0" borderId="0" xfId="0" applyFont="1"/>
    <xf numFmtId="0" fontId="113" fillId="0" borderId="0" xfId="0" applyFont="1" applyAlignment="1"/>
    <xf numFmtId="0" fontId="113" fillId="0" borderId="0" xfId="0" applyFont="1"/>
    <xf numFmtId="0" fontId="113" fillId="24" borderId="19" xfId="0" applyFont="1" applyFill="1" applyBorder="1" applyAlignment="1">
      <alignment horizontal="center" vertical="center" wrapText="1"/>
    </xf>
    <xf numFmtId="0" fontId="113" fillId="24" borderId="18" xfId="0" applyFont="1" applyFill="1" applyBorder="1" applyAlignment="1">
      <alignment horizontal="center" vertical="center" wrapText="1"/>
    </xf>
    <xf numFmtId="0" fontId="113" fillId="24" borderId="20" xfId="0" applyFont="1" applyFill="1" applyBorder="1" applyAlignment="1">
      <alignment horizontal="center" vertical="center" wrapText="1"/>
    </xf>
    <xf numFmtId="0" fontId="114" fillId="0" borderId="0" xfId="0" applyFont="1" applyAlignment="1">
      <alignment horizontal="left"/>
    </xf>
    <xf numFmtId="3" fontId="113" fillId="25" borderId="17" xfId="0" applyNumberFormat="1" applyFont="1" applyFill="1" applyBorder="1" applyAlignment="1">
      <alignment horizontal="right"/>
    </xf>
    <xf numFmtId="0" fontId="113" fillId="27" borderId="17" xfId="0" applyFont="1" applyFill="1" applyBorder="1" applyAlignment="1">
      <alignment horizontal="center"/>
    </xf>
    <xf numFmtId="0" fontId="113" fillId="29" borderId="17" xfId="0" applyFont="1" applyFill="1" applyBorder="1" applyAlignment="1">
      <alignment horizontal="center"/>
    </xf>
    <xf numFmtId="3" fontId="113" fillId="28" borderId="17" xfId="0" applyNumberFormat="1" applyFont="1" applyFill="1" applyBorder="1" applyAlignment="1">
      <alignment horizontal="right"/>
    </xf>
    <xf numFmtId="0" fontId="115" fillId="24" borderId="17" xfId="0" applyFont="1" applyFill="1" applyBorder="1" applyAlignment="1">
      <alignment horizontal="center" vertical="center"/>
    </xf>
    <xf numFmtId="3" fontId="113" fillId="26" borderId="17" xfId="0" applyNumberFormat="1" applyFont="1" applyFill="1" applyBorder="1" applyAlignment="1">
      <alignment horizontal="right"/>
    </xf>
    <xf numFmtId="0" fontId="114" fillId="0" borderId="0" xfId="0" applyFont="1" applyAlignment="1">
      <alignment vertical="center"/>
    </xf>
    <xf numFmtId="0" fontId="115" fillId="27" borderId="17" xfId="0" applyFont="1" applyFill="1" applyBorder="1" applyAlignment="1">
      <alignment horizontal="center" vertical="center"/>
    </xf>
    <xf numFmtId="3" fontId="153" fillId="27" borderId="17" xfId="0" applyNumberFormat="1" applyFont="1" applyFill="1" applyBorder="1" applyAlignment="1">
      <alignment horizontal="right" vertical="center"/>
    </xf>
    <xf numFmtId="0" fontId="115" fillId="29" borderId="17" xfId="0" applyFont="1" applyFill="1" applyBorder="1" applyAlignment="1">
      <alignment horizontal="center" vertical="center"/>
    </xf>
    <xf numFmtId="3" fontId="153" fillId="29" borderId="17" xfId="0" applyNumberFormat="1" applyFont="1" applyFill="1" applyBorder="1" applyAlignment="1">
      <alignment horizontal="right" vertical="center"/>
    </xf>
    <xf numFmtId="3" fontId="153" fillId="25" borderId="17" xfId="0" applyNumberFormat="1" applyFont="1" applyFill="1" applyBorder="1" applyAlignment="1">
      <alignment horizontal="right" vertical="center"/>
    </xf>
    <xf numFmtId="3" fontId="153" fillId="24" borderId="17" xfId="0" applyNumberFormat="1" applyFont="1" applyFill="1" applyBorder="1" applyAlignment="1">
      <alignment horizontal="right" vertical="center"/>
    </xf>
    <xf numFmtId="0" fontId="0" fillId="0" borderId="0" xfId="0" applyProtection="1"/>
    <xf numFmtId="0" fontId="114" fillId="24" borderId="120" xfId="0" applyFont="1" applyFill="1" applyBorder="1" applyAlignment="1" applyProtection="1"/>
    <xf numFmtId="0" fontId="114" fillId="24" borderId="121" xfId="0" applyFont="1" applyFill="1" applyBorder="1" applyProtection="1"/>
    <xf numFmtId="0" fontId="252" fillId="24" borderId="121" xfId="0" applyFont="1" applyFill="1" applyBorder="1" applyProtection="1"/>
    <xf numFmtId="0" fontId="252" fillId="24" borderId="122" xfId="0" applyFont="1" applyFill="1" applyBorder="1" applyProtection="1"/>
    <xf numFmtId="0" fontId="252" fillId="0" borderId="0" xfId="0" applyFont="1" applyProtection="1"/>
    <xf numFmtId="0" fontId="114" fillId="24" borderId="123" xfId="0" applyFont="1" applyFill="1" applyBorder="1" applyAlignment="1" applyProtection="1"/>
    <xf numFmtId="0" fontId="114" fillId="24" borderId="0" xfId="0" applyFont="1" applyFill="1" applyBorder="1" applyAlignment="1" applyProtection="1"/>
    <xf numFmtId="0" fontId="252" fillId="88" borderId="0" xfId="0" applyFont="1" applyFill="1" applyBorder="1" applyProtection="1">
      <protection locked="0"/>
    </xf>
    <xf numFmtId="0" fontId="252" fillId="24" borderId="124" xfId="0" applyFont="1" applyFill="1" applyBorder="1" applyProtection="1"/>
    <xf numFmtId="0" fontId="113" fillId="24" borderId="0" xfId="0" applyFont="1" applyFill="1" applyBorder="1" applyProtection="1"/>
    <xf numFmtId="0" fontId="0" fillId="24" borderId="0" xfId="0" applyFill="1" applyBorder="1" applyProtection="1"/>
    <xf numFmtId="0" fontId="0" fillId="24" borderId="124" xfId="0" applyFill="1" applyBorder="1" applyProtection="1"/>
    <xf numFmtId="0" fontId="114" fillId="24" borderId="125" xfId="0" applyFont="1" applyFill="1" applyBorder="1" applyProtection="1"/>
    <xf numFmtId="0" fontId="114" fillId="24" borderId="126" xfId="0" applyFont="1" applyFill="1" applyBorder="1" applyProtection="1"/>
    <xf numFmtId="14" fontId="114" fillId="88" borderId="126" xfId="0" applyNumberFormat="1" applyFont="1" applyFill="1" applyBorder="1" applyProtection="1">
      <protection locked="0"/>
    </xf>
    <xf numFmtId="0" fontId="113" fillId="24" borderId="126" xfId="0" applyFont="1" applyFill="1" applyBorder="1" applyProtection="1"/>
    <xf numFmtId="0" fontId="0" fillId="24" borderId="126" xfId="0" applyFill="1" applyBorder="1" applyProtection="1"/>
    <xf numFmtId="0" fontId="0" fillId="24" borderId="127" xfId="0" applyFill="1" applyBorder="1" applyProtection="1"/>
    <xf numFmtId="0" fontId="114" fillId="0" borderId="0" xfId="0" applyFont="1" applyAlignment="1" applyProtection="1">
      <alignment horizontal="left"/>
    </xf>
    <xf numFmtId="0" fontId="113" fillId="0" borderId="0" xfId="0" applyFont="1" applyProtection="1"/>
    <xf numFmtId="0" fontId="113" fillId="24" borderId="19" xfId="0" applyFont="1" applyFill="1" applyBorder="1" applyAlignment="1" applyProtection="1">
      <alignment horizontal="center" vertical="center" wrapText="1"/>
    </xf>
    <xf numFmtId="0" fontId="113" fillId="24" borderId="38" xfId="0" applyFont="1" applyFill="1" applyBorder="1" applyAlignment="1" applyProtection="1">
      <alignment horizontal="center" vertical="center" wrapText="1"/>
    </xf>
    <xf numFmtId="0" fontId="113" fillId="24" borderId="21" xfId="0" applyFont="1" applyFill="1" applyBorder="1" applyAlignment="1" applyProtection="1">
      <alignment horizontal="center" vertical="center" wrapText="1"/>
    </xf>
    <xf numFmtId="0" fontId="113" fillId="24" borderId="17" xfId="0" applyFont="1" applyFill="1" applyBorder="1" applyAlignment="1" applyProtection="1">
      <alignment horizontal="center"/>
    </xf>
    <xf numFmtId="3" fontId="113" fillId="0" borderId="103" xfId="0" applyNumberFormat="1" applyFont="1" applyBorder="1" applyAlignment="1" applyProtection="1">
      <alignment horizontal="right"/>
      <protection locked="0"/>
    </xf>
    <xf numFmtId="3" fontId="113" fillId="25" borderId="17" xfId="0" applyNumberFormat="1" applyFont="1" applyFill="1" applyBorder="1" applyAlignment="1" applyProtection="1">
      <alignment horizontal="right"/>
    </xf>
    <xf numFmtId="0" fontId="114" fillId="24" borderId="17" xfId="0" applyFont="1" applyFill="1" applyBorder="1" applyAlignment="1" applyProtection="1">
      <alignment horizontal="center"/>
    </xf>
    <xf numFmtId="3" fontId="114" fillId="25" borderId="17" xfId="0" applyNumberFormat="1" applyFont="1" applyFill="1" applyBorder="1" applyAlignment="1" applyProtection="1">
      <alignment horizontal="right"/>
    </xf>
    <xf numFmtId="3" fontId="114" fillId="24" borderId="17" xfId="0" applyNumberFormat="1" applyFont="1" applyFill="1" applyBorder="1" applyAlignment="1" applyProtection="1">
      <alignment horizontal="right"/>
    </xf>
    <xf numFmtId="0" fontId="112" fillId="0" borderId="0" xfId="0" applyFont="1" applyProtection="1"/>
    <xf numFmtId="3" fontId="113" fillId="0" borderId="17" xfId="0" applyNumberFormat="1" applyFont="1" applyBorder="1" applyAlignment="1" applyProtection="1">
      <alignment horizontal="right"/>
      <protection locked="0"/>
    </xf>
    <xf numFmtId="3" fontId="113" fillId="0" borderId="17" xfId="0" applyNumberFormat="1" applyFont="1" applyFill="1" applyBorder="1" applyAlignment="1" applyProtection="1">
      <alignment horizontal="right"/>
      <protection locked="0"/>
    </xf>
    <xf numFmtId="3" fontId="113" fillId="0" borderId="17" xfId="3995" applyNumberFormat="1" applyFont="1" applyBorder="1" applyAlignment="1" applyProtection="1">
      <alignment horizontal="right"/>
      <protection locked="0"/>
    </xf>
    <xf numFmtId="3" fontId="113" fillId="0" borderId="17" xfId="4139" applyNumberFormat="1" applyFont="1" applyBorder="1" applyAlignment="1" applyProtection="1">
      <alignment horizontal="right"/>
      <protection locked="0"/>
    </xf>
    <xf numFmtId="3" fontId="113" fillId="0" borderId="17" xfId="4148" applyNumberFormat="1" applyFont="1" applyBorder="1" applyAlignment="1" applyProtection="1">
      <alignment horizontal="right"/>
      <protection locked="0"/>
    </xf>
    <xf numFmtId="3" fontId="113" fillId="0" borderId="17" xfId="4156" applyNumberFormat="1" applyFont="1" applyBorder="1" applyAlignment="1" applyProtection="1">
      <alignment horizontal="right"/>
      <protection locked="0"/>
    </xf>
    <xf numFmtId="3" fontId="113" fillId="0" borderId="17" xfId="4164" applyNumberFormat="1" applyFont="1" applyBorder="1" applyAlignment="1" applyProtection="1">
      <alignment horizontal="right"/>
      <protection locked="0"/>
    </xf>
    <xf numFmtId="3" fontId="113" fillId="0" borderId="17" xfId="4173" applyNumberFormat="1" applyFont="1" applyBorder="1" applyAlignment="1" applyProtection="1">
      <alignment horizontal="right"/>
      <protection locked="0"/>
    </xf>
    <xf numFmtId="3" fontId="113" fillId="0" borderId="17" xfId="4180" applyNumberFormat="1" applyFont="1" applyBorder="1" applyAlignment="1" applyProtection="1">
      <alignment horizontal="right"/>
      <protection locked="0"/>
    </xf>
    <xf numFmtId="3" fontId="261" fillId="0" borderId="153" xfId="4187" applyNumberFormat="1" applyFont="1" applyBorder="1" applyAlignment="1">
      <alignment horizontal="right"/>
    </xf>
    <xf numFmtId="3" fontId="261" fillId="0" borderId="153" xfId="4188" applyNumberFormat="1" applyFont="1" applyBorder="1" applyAlignment="1">
      <alignment horizontal="right"/>
    </xf>
    <xf numFmtId="3" fontId="261" fillId="0" borderId="153" xfId="4189" applyNumberFormat="1" applyFont="1" applyBorder="1" applyAlignment="1">
      <alignment horizontal="right"/>
    </xf>
    <xf numFmtId="3" fontId="261" fillId="0" borderId="153" xfId="4190" applyNumberFormat="1" applyFont="1" applyBorder="1" applyAlignment="1">
      <alignment horizontal="right"/>
    </xf>
    <xf numFmtId="3" fontId="264" fillId="0" borderId="153" xfId="4191" applyNumberFormat="1" applyFont="1" applyBorder="1" applyAlignment="1">
      <alignment horizontal="right"/>
    </xf>
    <xf numFmtId="3" fontId="264" fillId="0" borderId="153" xfId="4204" applyNumberFormat="1" applyFont="1" applyBorder="1" applyAlignment="1">
      <alignment horizontal="right"/>
    </xf>
    <xf numFmtId="3" fontId="264" fillId="0" borderId="153" xfId="4207" applyNumberFormat="1" applyFont="1" applyBorder="1" applyAlignment="1">
      <alignment horizontal="right"/>
    </xf>
    <xf numFmtId="3" fontId="264" fillId="0" borderId="153" xfId="4209" applyNumberFormat="1" applyFont="1" applyBorder="1" applyAlignment="1">
      <alignment horizontal="right"/>
    </xf>
    <xf numFmtId="3" fontId="253" fillId="0" borderId="128" xfId="4210" applyNumberFormat="1" applyFont="1" applyBorder="1" applyAlignment="1" applyProtection="1">
      <alignment horizontal="right"/>
      <protection locked="0"/>
    </xf>
    <xf numFmtId="3" fontId="253" fillId="0" borderId="128" xfId="4269" applyNumberFormat="1" applyFont="1" applyBorder="1" applyAlignment="1" applyProtection="1">
      <alignment horizontal="right"/>
      <protection locked="0"/>
    </xf>
    <xf numFmtId="3" fontId="253" fillId="0" borderId="128" xfId="4281" applyNumberFormat="1" applyFont="1" applyBorder="1" applyAlignment="1" applyProtection="1">
      <alignment horizontal="right"/>
      <protection locked="0"/>
    </xf>
    <xf numFmtId="3" fontId="253" fillId="0" borderId="128" xfId="4258" applyNumberFormat="1" applyFont="1" applyBorder="1" applyAlignment="1" applyProtection="1">
      <alignment horizontal="right"/>
      <protection locked="0"/>
    </xf>
    <xf numFmtId="3" fontId="261" fillId="0" borderId="153" xfId="4287" applyNumberFormat="1" applyFont="1" applyBorder="1" applyAlignment="1">
      <alignment horizontal="right"/>
    </xf>
    <xf numFmtId="3" fontId="261" fillId="0" borderId="153" xfId="4289" applyNumberFormat="1" applyFont="1" applyBorder="1" applyAlignment="1">
      <alignment horizontal="right"/>
    </xf>
    <xf numFmtId="3" fontId="261" fillId="0" borderId="153" xfId="4290" applyNumberFormat="1" applyFont="1" applyBorder="1" applyAlignment="1">
      <alignment horizontal="right"/>
    </xf>
    <xf numFmtId="3" fontId="261" fillId="0" borderId="153" xfId="4291" applyNumberFormat="1" applyFont="1" applyBorder="1" applyAlignment="1">
      <alignment horizontal="right"/>
    </xf>
    <xf numFmtId="3" fontId="113" fillId="0" borderId="17" xfId="4292" applyNumberFormat="1" applyFont="1" applyBorder="1" applyAlignment="1" applyProtection="1">
      <alignment horizontal="right"/>
      <protection locked="0"/>
    </xf>
    <xf numFmtId="3" fontId="113" fillId="0" borderId="17" xfId="4380" applyNumberFormat="1" applyFont="1" applyBorder="1" applyAlignment="1" applyProtection="1">
      <alignment horizontal="right"/>
      <protection locked="0"/>
    </xf>
    <xf numFmtId="3" fontId="113" fillId="0" borderId="17" xfId="4389" applyNumberFormat="1" applyFont="1" applyFill="1" applyBorder="1" applyAlignment="1" applyProtection="1">
      <alignment horizontal="right"/>
      <protection locked="0"/>
    </xf>
    <xf numFmtId="3" fontId="113" fillId="0" borderId="158" xfId="4396" applyNumberFormat="1" applyFont="1" applyBorder="1" applyAlignment="1" applyProtection="1">
      <alignment horizontal="right"/>
      <protection locked="0"/>
    </xf>
    <xf numFmtId="3" fontId="261" fillId="0" borderId="153" xfId="4403" applyNumberFormat="1" applyFont="1" applyBorder="1" applyAlignment="1">
      <alignment horizontal="right"/>
    </xf>
    <xf numFmtId="3" fontId="261" fillId="0" borderId="153" xfId="4404" applyNumberFormat="1" applyFont="1" applyBorder="1" applyAlignment="1">
      <alignment horizontal="right"/>
    </xf>
    <xf numFmtId="3" fontId="261" fillId="0" borderId="153" xfId="4405" applyNumberFormat="1" applyFont="1" applyBorder="1" applyAlignment="1">
      <alignment horizontal="right"/>
    </xf>
    <xf numFmtId="3" fontId="261" fillId="0" borderId="153" xfId="4406" applyNumberFormat="1" applyFont="1" applyBorder="1" applyAlignment="1">
      <alignment horizontal="right"/>
    </xf>
    <xf numFmtId="3" fontId="113" fillId="0" borderId="17" xfId="4407" applyNumberFormat="1" applyFont="1" applyBorder="1" applyAlignment="1" applyProtection="1">
      <alignment horizontal="right"/>
      <protection locked="0"/>
    </xf>
    <xf numFmtId="3" fontId="113" fillId="0" borderId="17" xfId="4495" applyNumberFormat="1" applyFont="1" applyBorder="1" applyAlignment="1" applyProtection="1">
      <alignment horizontal="right"/>
      <protection locked="0"/>
    </xf>
    <xf numFmtId="3" fontId="113" fillId="0" borderId="163" xfId="4504" applyNumberFormat="1" applyFont="1" applyFill="1" applyBorder="1" applyAlignment="1" applyProtection="1">
      <alignment horizontal="right"/>
      <protection locked="0"/>
    </xf>
    <xf numFmtId="3" fontId="113" fillId="0" borderId="163" xfId="4511" applyNumberFormat="1" applyFont="1" applyBorder="1" applyAlignment="1" applyProtection="1">
      <alignment horizontal="right"/>
      <protection locked="0"/>
    </xf>
    <xf numFmtId="3" fontId="261" fillId="0" borderId="153" xfId="4518" applyNumberFormat="1" applyFont="1" applyBorder="1" applyAlignment="1">
      <alignment horizontal="right"/>
    </xf>
    <xf numFmtId="3" fontId="261" fillId="0" borderId="153" xfId="4519" applyNumberFormat="1" applyFont="1" applyBorder="1" applyAlignment="1">
      <alignment horizontal="right"/>
    </xf>
    <xf numFmtId="3" fontId="261" fillId="0" borderId="153" xfId="4520" applyNumberFormat="1" applyFont="1" applyBorder="1" applyAlignment="1">
      <alignment horizontal="right"/>
    </xf>
    <xf numFmtId="3" fontId="261" fillId="0" borderId="153" xfId="4521" applyNumberFormat="1" applyFont="1" applyBorder="1" applyAlignment="1">
      <alignment horizontal="right"/>
    </xf>
    <xf numFmtId="3" fontId="113" fillId="0" borderId="17" xfId="4522" applyNumberFormat="1" applyFont="1" applyBorder="1" applyAlignment="1" applyProtection="1">
      <alignment horizontal="right"/>
      <protection locked="0"/>
    </xf>
    <xf numFmtId="3" fontId="113" fillId="0" borderId="17" xfId="4659" applyNumberFormat="1" applyFont="1" applyBorder="1" applyAlignment="1" applyProtection="1">
      <alignment horizontal="right"/>
      <protection locked="0"/>
    </xf>
    <xf numFmtId="3" fontId="113" fillId="0" borderId="17" xfId="4544" applyNumberFormat="1" applyFont="1" applyFill="1" applyBorder="1" applyAlignment="1" applyProtection="1">
      <alignment horizontal="right"/>
      <protection locked="0"/>
    </xf>
    <xf numFmtId="3" fontId="113" fillId="0" borderId="17" xfId="4612" applyNumberFormat="1" applyFont="1" applyBorder="1" applyAlignment="1" applyProtection="1">
      <alignment horizontal="right"/>
      <protection locked="0"/>
    </xf>
    <xf numFmtId="3" fontId="253" fillId="0" borderId="163" xfId="4850" applyNumberFormat="1" applyFont="1" applyBorder="1" applyAlignment="1" applyProtection="1">
      <alignment horizontal="right"/>
      <protection locked="0"/>
    </xf>
    <xf numFmtId="3" fontId="253" fillId="0" borderId="192" xfId="4918" applyNumberFormat="1" applyFont="1" applyBorder="1" applyAlignment="1" applyProtection="1">
      <alignment horizontal="right"/>
      <protection locked="0"/>
    </xf>
    <xf numFmtId="3" fontId="253" fillId="0" borderId="197" xfId="4923" applyNumberFormat="1" applyFont="1" applyBorder="1" applyAlignment="1" applyProtection="1">
      <alignment horizontal="right"/>
      <protection locked="0"/>
    </xf>
    <xf numFmtId="3" fontId="253" fillId="0" borderId="202" xfId="4930" applyNumberFormat="1" applyFont="1" applyBorder="1" applyAlignment="1" applyProtection="1">
      <alignment horizontal="right"/>
      <protection locked="0"/>
    </xf>
    <xf numFmtId="3" fontId="113" fillId="0" borderId="17" xfId="4937" applyNumberFormat="1" applyFont="1" applyBorder="1" applyAlignment="1" applyProtection="1">
      <alignment horizontal="right"/>
      <protection locked="0"/>
    </xf>
    <xf numFmtId="3" fontId="113" fillId="0" borderId="17" xfId="5025" applyNumberFormat="1" applyFont="1" applyBorder="1" applyAlignment="1" applyProtection="1">
      <alignment horizontal="right"/>
      <protection locked="0"/>
    </xf>
    <xf numFmtId="3" fontId="113" fillId="0" borderId="17" xfId="5034" applyNumberFormat="1" applyFont="1" applyFill="1" applyBorder="1" applyAlignment="1" applyProtection="1">
      <alignment horizontal="right"/>
      <protection locked="0"/>
    </xf>
    <xf numFmtId="3" fontId="113" fillId="0" borderId="211" xfId="5041" applyNumberFormat="1" applyFont="1" applyBorder="1" applyAlignment="1" applyProtection="1">
      <alignment horizontal="right"/>
      <protection locked="0"/>
    </xf>
    <xf numFmtId="0" fontId="265" fillId="0" borderId="0" xfId="5048" applyFont="1" applyAlignment="1">
      <alignment wrapText="1"/>
    </xf>
    <xf numFmtId="0" fontId="265" fillId="0" borderId="0" xfId="5093" applyFont="1" applyAlignment="1">
      <alignment wrapText="1"/>
    </xf>
    <xf numFmtId="0" fontId="265" fillId="0" borderId="0" xfId="5098" applyFont="1" applyAlignment="1">
      <alignment wrapText="1"/>
    </xf>
    <xf numFmtId="3" fontId="253" fillId="0" borderId="211" xfId="5099" applyNumberFormat="1" applyFont="1" applyBorder="1" applyAlignment="1" applyProtection="1">
      <alignment horizontal="right"/>
      <protection locked="0"/>
    </xf>
    <xf numFmtId="3" fontId="253" fillId="0" borderId="211" xfId="5151" applyNumberFormat="1" applyFont="1" applyBorder="1" applyAlignment="1" applyProtection="1">
      <alignment horizontal="right"/>
      <protection locked="0"/>
    </xf>
    <xf numFmtId="3" fontId="253" fillId="0" borderId="211" xfId="5157" applyNumberFormat="1" applyFont="1" applyBorder="1" applyAlignment="1" applyProtection="1">
      <alignment horizontal="right"/>
      <protection locked="0"/>
    </xf>
    <xf numFmtId="3" fontId="253" fillId="0" borderId="211" xfId="5149" applyNumberFormat="1" applyFont="1" applyBorder="1" applyAlignment="1" applyProtection="1">
      <alignment horizontal="right"/>
      <protection locked="0"/>
    </xf>
    <xf numFmtId="3" fontId="266" fillId="0" borderId="211" xfId="228" applyNumberFormat="1" applyFont="1" applyBorder="1" applyAlignment="1">
      <alignment horizontal="right" vertical="center"/>
    </xf>
    <xf numFmtId="3" fontId="266" fillId="0" borderId="211" xfId="228" applyNumberFormat="1" applyFont="1" applyBorder="1" applyAlignment="1">
      <alignment horizontal="right" vertical="center"/>
    </xf>
    <xf numFmtId="3" fontId="266" fillId="0" borderId="211" xfId="228" applyNumberFormat="1" applyFont="1" applyBorder="1" applyAlignment="1">
      <alignment horizontal="right" vertical="center"/>
    </xf>
    <xf numFmtId="3" fontId="266" fillId="0" borderId="211" xfId="228" applyNumberFormat="1" applyFont="1" applyBorder="1" applyAlignment="1">
      <alignment horizontal="right" vertical="center"/>
    </xf>
    <xf numFmtId="3" fontId="267" fillId="0" borderId="153" xfId="5163" applyNumberFormat="1" applyFont="1" applyBorder="1" applyAlignment="1">
      <alignment horizontal="center" vertical="center"/>
    </xf>
    <xf numFmtId="3" fontId="267" fillId="0" borderId="153" xfId="5164" applyNumberFormat="1" applyFont="1" applyBorder="1" applyAlignment="1">
      <alignment horizontal="center" vertical="center"/>
    </xf>
    <xf numFmtId="3" fontId="267" fillId="0" borderId="153" xfId="5165" applyNumberFormat="1" applyFont="1" applyBorder="1" applyAlignment="1">
      <alignment horizontal="center" vertical="center"/>
    </xf>
    <xf numFmtId="3" fontId="267" fillId="0" borderId="153" xfId="5166" applyNumberFormat="1" applyFont="1" applyBorder="1" applyAlignment="1">
      <alignment horizontal="center" vertical="center"/>
    </xf>
    <xf numFmtId="3" fontId="267" fillId="0" borderId="25" xfId="5167" applyNumberFormat="1" applyFont="1" applyBorder="1" applyAlignment="1"/>
    <xf numFmtId="3" fontId="267" fillId="0" borderId="25" xfId="5168" applyNumberFormat="1" applyFont="1" applyBorder="1" applyAlignment="1"/>
    <xf numFmtId="3" fontId="267" fillId="0" borderId="25" xfId="5169" applyNumberFormat="1" applyFont="1" applyBorder="1" applyAlignment="1"/>
    <xf numFmtId="3" fontId="267" fillId="0" borderId="25" xfId="5170" applyNumberFormat="1" applyFont="1" applyBorder="1" applyAlignment="1"/>
    <xf numFmtId="0" fontId="58" fillId="0" borderId="17" xfId="234" applyFont="1" applyFill="1" applyBorder="1"/>
    <xf numFmtId="0" fontId="58" fillId="0" borderId="17" xfId="234" applyFont="1" applyFill="1" applyBorder="1"/>
    <xf numFmtId="1" fontId="58" fillId="0" borderId="17" xfId="234" applyNumberFormat="1" applyFont="1" applyFill="1" applyBorder="1"/>
    <xf numFmtId="0" fontId="58" fillId="0" borderId="17" xfId="234" applyFont="1" applyFill="1" applyBorder="1"/>
    <xf numFmtId="1" fontId="58" fillId="0" borderId="17" xfId="234" applyNumberFormat="1" applyFont="1" applyFill="1" applyBorder="1"/>
    <xf numFmtId="3" fontId="113" fillId="25" borderId="17" xfId="228" applyNumberFormat="1" applyFont="1" applyFill="1" applyBorder="1" applyAlignment="1" applyProtection="1">
      <alignment horizontal="right"/>
    </xf>
    <xf numFmtId="3" fontId="113" fillId="25" borderId="17" xfId="228" applyNumberFormat="1" applyFont="1" applyFill="1" applyBorder="1" applyAlignment="1" applyProtection="1">
      <alignment horizontal="right"/>
    </xf>
    <xf numFmtId="3" fontId="113" fillId="0" borderId="103" xfId="228" applyNumberFormat="1" applyFont="1" applyBorder="1" applyAlignment="1" applyProtection="1">
      <alignment horizontal="right"/>
      <protection locked="0"/>
    </xf>
    <xf numFmtId="3" fontId="113" fillId="25" borderId="17" xfId="228" applyNumberFormat="1" applyFont="1" applyFill="1" applyBorder="1" applyAlignment="1" applyProtection="1">
      <alignment horizontal="right"/>
    </xf>
    <xf numFmtId="3" fontId="113" fillId="0" borderId="103" xfId="228" applyNumberFormat="1" applyFont="1" applyBorder="1" applyAlignment="1" applyProtection="1">
      <alignment horizontal="right"/>
      <protection locked="0"/>
    </xf>
    <xf numFmtId="3" fontId="113" fillId="25" borderId="17" xfId="228" applyNumberFormat="1" applyFont="1" applyFill="1" applyBorder="1" applyAlignment="1" applyProtection="1">
      <alignment horizontal="right"/>
    </xf>
    <xf numFmtId="3" fontId="113" fillId="0" borderId="103" xfId="228" applyNumberFormat="1" applyFont="1" applyBorder="1" applyAlignment="1" applyProtection="1">
      <alignment horizontal="right"/>
      <protection locked="0"/>
    </xf>
    <xf numFmtId="3" fontId="113" fillId="25" borderId="17" xfId="228" applyNumberFormat="1" applyFont="1" applyFill="1" applyBorder="1" applyAlignment="1" applyProtection="1">
      <alignment horizontal="right"/>
    </xf>
    <xf numFmtId="3" fontId="113" fillId="0" borderId="103" xfId="228" applyNumberFormat="1" applyFont="1" applyBorder="1" applyAlignment="1" applyProtection="1">
      <alignment horizontal="right"/>
      <protection locked="0"/>
    </xf>
    <xf numFmtId="3" fontId="113" fillId="25" borderId="17" xfId="228" applyNumberFormat="1" applyFont="1" applyFill="1" applyBorder="1" applyAlignment="1" applyProtection="1">
      <alignment horizontal="right"/>
    </xf>
    <xf numFmtId="0" fontId="115" fillId="0" borderId="0" xfId="0" applyFont="1" applyAlignment="1">
      <alignment horizontal="center" vertical="center"/>
    </xf>
    <xf numFmtId="0" fontId="155" fillId="26" borderId="17" xfId="0" applyFont="1" applyFill="1" applyBorder="1" applyAlignment="1">
      <alignment horizontal="left" vertical="center" wrapText="1"/>
    </xf>
    <xf numFmtId="0" fontId="154" fillId="28" borderId="22" xfId="0" applyFont="1" applyFill="1" applyBorder="1" applyAlignment="1">
      <alignment horizontal="left" vertical="center"/>
    </xf>
    <xf numFmtId="0" fontId="154" fillId="28" borderId="24" xfId="0" applyFont="1" applyFill="1" applyBorder="1" applyAlignment="1">
      <alignment horizontal="left" vertical="center"/>
    </xf>
    <xf numFmtId="0" fontId="154" fillId="28" borderId="23" xfId="0" applyFont="1" applyFill="1" applyBorder="1" applyAlignment="1">
      <alignment horizontal="left" vertical="center"/>
    </xf>
    <xf numFmtId="0" fontId="113" fillId="24" borderId="17" xfId="0" applyFont="1" applyFill="1" applyBorder="1" applyAlignment="1">
      <alignment horizontal="center" vertical="center" wrapText="1"/>
    </xf>
    <xf numFmtId="0" fontId="114" fillId="24" borderId="17" xfId="0" applyFont="1" applyFill="1" applyBorder="1" applyAlignment="1" applyProtection="1">
      <alignment horizontal="left"/>
    </xf>
    <xf numFmtId="0" fontId="113" fillId="24" borderId="17" xfId="0" applyFont="1" applyFill="1" applyBorder="1" applyAlignment="1" applyProtection="1">
      <alignment horizontal="center" vertical="center" wrapText="1"/>
    </xf>
    <xf numFmtId="0" fontId="114" fillId="0" borderId="0" xfId="0" applyFont="1" applyFill="1" applyBorder="1" applyAlignment="1" applyProtection="1">
      <alignment horizontal="left"/>
      <protection locked="0"/>
    </xf>
    <xf numFmtId="0" fontId="114" fillId="0" borderId="0" xfId="0" applyFont="1" applyAlignment="1" applyProtection="1">
      <alignment horizontal="center"/>
    </xf>
    <xf numFmtId="0" fontId="114" fillId="24" borderId="17" xfId="0" applyFont="1" applyFill="1" applyBorder="1" applyAlignment="1" applyProtection="1">
      <alignment horizontal="left" vertical="center" wrapText="1"/>
    </xf>
  </cellXfs>
  <cellStyles count="7083">
    <cellStyle name="20% - Accent1" xfId="1"/>
    <cellStyle name="20% - Accent1 2" xfId="383"/>
    <cellStyle name="20% - Accent1 2 2" xfId="3166"/>
    <cellStyle name="20% - Accent1 3" xfId="952"/>
    <cellStyle name="20% - Accent1 4" xfId="1230"/>
    <cellStyle name="20% - Accent1 5" xfId="1462"/>
    <cellStyle name="20% - Accent1 6" xfId="2050"/>
    <cellStyle name="20% - Accent1 7" xfId="3028"/>
    <cellStyle name="20% - Accent1 8" xfId="3165"/>
    <cellStyle name="20% - Accent1_TRT1" xfId="2632"/>
    <cellStyle name="20% - Accent2" xfId="2"/>
    <cellStyle name="20% - Accent2 2" xfId="384"/>
    <cellStyle name="20% - Accent2 2 2" xfId="3168"/>
    <cellStyle name="20% - Accent2 3" xfId="953"/>
    <cellStyle name="20% - Accent2 4" xfId="1463"/>
    <cellStyle name="20% - Accent2 5" xfId="2051"/>
    <cellStyle name="20% - Accent2 6" xfId="3167"/>
    <cellStyle name="20% - Accent2_TRT1" xfId="2633"/>
    <cellStyle name="20% - Accent3" xfId="3"/>
    <cellStyle name="20% - Accent3 2" xfId="385"/>
    <cellStyle name="20% - Accent3 2 2" xfId="3170"/>
    <cellStyle name="20% - Accent3 3" xfId="954"/>
    <cellStyle name="20% - Accent3 4" xfId="1464"/>
    <cellStyle name="20% - Accent3 5" xfId="2052"/>
    <cellStyle name="20% - Accent3 6" xfId="3169"/>
    <cellStyle name="20% - Accent3_TRT1" xfId="2634"/>
    <cellStyle name="20% - Accent4" xfId="4"/>
    <cellStyle name="20% - Accent4 2" xfId="386"/>
    <cellStyle name="20% - Accent4 2 2" xfId="3172"/>
    <cellStyle name="20% - Accent4 3" xfId="955"/>
    <cellStyle name="20% - Accent4 4" xfId="1465"/>
    <cellStyle name="20% - Accent4 5" xfId="2053"/>
    <cellStyle name="20% - Accent4 6" xfId="3171"/>
    <cellStyle name="20% - Accent4_TRT1" xfId="2635"/>
    <cellStyle name="20% - Accent5" xfId="5"/>
    <cellStyle name="20% - Accent5 2" xfId="387"/>
    <cellStyle name="20% - Accent5 2 2" xfId="3174"/>
    <cellStyle name="20% - Accent5 3" xfId="956"/>
    <cellStyle name="20% - Accent5 4" xfId="1231"/>
    <cellStyle name="20% - Accent5 5" xfId="1466"/>
    <cellStyle name="20% - Accent5 6" xfId="2054"/>
    <cellStyle name="20% - Accent5 7" xfId="3173"/>
    <cellStyle name="20% - Accent5_TRT1" xfId="2636"/>
    <cellStyle name="20% - Accent6" xfId="6"/>
    <cellStyle name="20% - Accent6 2" xfId="388"/>
    <cellStyle name="20% - Accent6 2 2" xfId="3176"/>
    <cellStyle name="20% - Accent6 3" xfId="957"/>
    <cellStyle name="20% - Accent6 4" xfId="1232"/>
    <cellStyle name="20% - Accent6 5" xfId="1467"/>
    <cellStyle name="20% - Accent6 6" xfId="2055"/>
    <cellStyle name="20% - Accent6 7" xfId="3026"/>
    <cellStyle name="20% - Accent6 8" xfId="3175"/>
    <cellStyle name="20% - Accent6_TRT1" xfId="2637"/>
    <cellStyle name="20% - Ênfase1 2" xfId="7"/>
    <cellStyle name="20% - Ênfase1 2 2" xfId="8"/>
    <cellStyle name="20% - Ênfase1 2 2 2" xfId="390"/>
    <cellStyle name="20% - Ênfase1 2 2 2 2" xfId="3119"/>
    <cellStyle name="20% - Ênfase1 2 2 3" xfId="959"/>
    <cellStyle name="20% - Ênfase1 2 2 4" xfId="1234"/>
    <cellStyle name="20% - Ênfase1 2 2 5" xfId="1469"/>
    <cellStyle name="20% - Ênfase1 2 2 6" xfId="2027"/>
    <cellStyle name="20% - Ênfase1 2 2 7" xfId="3024"/>
    <cellStyle name="20% - Ênfase1 2 2 8" xfId="3118"/>
    <cellStyle name="20% - Ênfase1 2 2_TRT1" xfId="2638"/>
    <cellStyle name="20% - Ênfase1 2 3" xfId="389"/>
    <cellStyle name="20% - Ênfase1 2 3 2" xfId="3120"/>
    <cellStyle name="20% - Ênfase1 2 4" xfId="958"/>
    <cellStyle name="20% - Ênfase1 2 5" xfId="1233"/>
    <cellStyle name="20% - Ênfase1 2 6" xfId="1468"/>
    <cellStyle name="20% - Ênfase1 2 7" xfId="2026"/>
    <cellStyle name="20% - Ênfase1 2 8" xfId="3025"/>
    <cellStyle name="20% - Ênfase1 2 9" xfId="3117"/>
    <cellStyle name="20% - Ênfase1 2_00_ANEXO V 2015 - VERSÃO INICIAL PLOA_2015" xfId="9"/>
    <cellStyle name="20% - Ênfase1 3" xfId="10"/>
    <cellStyle name="20% - Ênfase1 3 2" xfId="391"/>
    <cellStyle name="20% - Ênfase1 3 2 2" xfId="3122"/>
    <cellStyle name="20% - Ênfase1 3 3" xfId="960"/>
    <cellStyle name="20% - Ênfase1 3 4" xfId="1235"/>
    <cellStyle name="20% - Ênfase1 3 5" xfId="1470"/>
    <cellStyle name="20% - Ênfase1 3 6" xfId="2028"/>
    <cellStyle name="20% - Ênfase1 3 7" xfId="3017"/>
    <cellStyle name="20% - Ênfase1 3 8" xfId="3121"/>
    <cellStyle name="20% - Ênfase1 3_TRT1" xfId="2639"/>
    <cellStyle name="20% - Ênfase1 4" xfId="11"/>
    <cellStyle name="20% - Ênfase1 4 2" xfId="392"/>
    <cellStyle name="20% - Ênfase1 4 2 2" xfId="3124"/>
    <cellStyle name="20% - Ênfase1 4 3" xfId="961"/>
    <cellStyle name="20% - Ênfase1 4 4" xfId="1236"/>
    <cellStyle name="20% - Ênfase1 4 5" xfId="1471"/>
    <cellStyle name="20% - Ênfase1 4 6" xfId="2029"/>
    <cellStyle name="20% - Ênfase1 4 7" xfId="3016"/>
    <cellStyle name="20% - Ênfase1 4 8" xfId="3123"/>
    <cellStyle name="20% - Ênfase1 4_TRT1" xfId="2640"/>
    <cellStyle name="20% - Ênfase2 2" xfId="12"/>
    <cellStyle name="20% - Ênfase2 2 2" xfId="13"/>
    <cellStyle name="20% - Ênfase2 2 2 2" xfId="394"/>
    <cellStyle name="20% - Ênfase2 2 2 2 2" xfId="3127"/>
    <cellStyle name="20% - Ênfase2 2 2 3" xfId="963"/>
    <cellStyle name="20% - Ênfase2 2 2 4" xfId="1473"/>
    <cellStyle name="20% - Ênfase2 2 2 5" xfId="2031"/>
    <cellStyle name="20% - Ênfase2 2 2 6" xfId="3126"/>
    <cellStyle name="20% - Ênfase2 2 2_TRT1" xfId="2641"/>
    <cellStyle name="20% - Ênfase2 2 3" xfId="393"/>
    <cellStyle name="20% - Ênfase2 2 3 2" xfId="3128"/>
    <cellStyle name="20% - Ênfase2 2 4" xfId="962"/>
    <cellStyle name="20% - Ênfase2 2 5" xfId="1472"/>
    <cellStyle name="20% - Ênfase2 2 6" xfId="2030"/>
    <cellStyle name="20% - Ênfase2 2 7" xfId="3125"/>
    <cellStyle name="20% - Ênfase2 2_05_Impactos_Demais PLs_2013_Dados CNJ de jul-12" xfId="14"/>
    <cellStyle name="20% - Ênfase2 3" xfId="15"/>
    <cellStyle name="20% - Ênfase2 3 2" xfId="395"/>
    <cellStyle name="20% - Ênfase2 3 2 2" xfId="3130"/>
    <cellStyle name="20% - Ênfase2 3 3" xfId="964"/>
    <cellStyle name="20% - Ênfase2 3 4" xfId="1474"/>
    <cellStyle name="20% - Ênfase2 3 5" xfId="2032"/>
    <cellStyle name="20% - Ênfase2 3 6" xfId="3129"/>
    <cellStyle name="20% - Ênfase2 3_TRT1" xfId="2642"/>
    <cellStyle name="20% - Ênfase2 4" xfId="16"/>
    <cellStyle name="20% - Ênfase2 4 2" xfId="396"/>
    <cellStyle name="20% - Ênfase2 4 2 2" xfId="3132"/>
    <cellStyle name="20% - Ênfase2 4 3" xfId="965"/>
    <cellStyle name="20% - Ênfase2 4 4" xfId="1475"/>
    <cellStyle name="20% - Ênfase2 4 5" xfId="2033"/>
    <cellStyle name="20% - Ênfase2 4 6" xfId="3131"/>
    <cellStyle name="20% - Ênfase2 4_TRT1" xfId="2643"/>
    <cellStyle name="20% - Ênfase3 2" xfId="17"/>
    <cellStyle name="20% - Ênfase3 2 2" xfId="18"/>
    <cellStyle name="20% - Ênfase3 2 2 2" xfId="398"/>
    <cellStyle name="20% - Ênfase3 2 2 2 2" xfId="3135"/>
    <cellStyle name="20% - Ênfase3 2 2 3" xfId="967"/>
    <cellStyle name="20% - Ênfase3 2 2 4" xfId="1477"/>
    <cellStyle name="20% - Ênfase3 2 2 5" xfId="2035"/>
    <cellStyle name="20% - Ênfase3 2 2 6" xfId="3134"/>
    <cellStyle name="20% - Ênfase3 2 2_TRT1" xfId="2644"/>
    <cellStyle name="20% - Ênfase3 2 3" xfId="397"/>
    <cellStyle name="20% - Ênfase3 2 3 2" xfId="3136"/>
    <cellStyle name="20% - Ênfase3 2 4" xfId="966"/>
    <cellStyle name="20% - Ênfase3 2 5" xfId="1476"/>
    <cellStyle name="20% - Ênfase3 2 6" xfId="2034"/>
    <cellStyle name="20% - Ênfase3 2 7" xfId="3133"/>
    <cellStyle name="20% - Ênfase3 2_05_Impactos_Demais PLs_2013_Dados CNJ de jul-12" xfId="19"/>
    <cellStyle name="20% - Ênfase3 3" xfId="20"/>
    <cellStyle name="20% - Ênfase3 3 2" xfId="399"/>
    <cellStyle name="20% - Ênfase3 3 2 2" xfId="3138"/>
    <cellStyle name="20% - Ênfase3 3 3" xfId="968"/>
    <cellStyle name="20% - Ênfase3 3 4" xfId="1478"/>
    <cellStyle name="20% - Ênfase3 3 5" xfId="2036"/>
    <cellStyle name="20% - Ênfase3 3 6" xfId="3137"/>
    <cellStyle name="20% - Ênfase3 3_TRT1" xfId="2645"/>
    <cellStyle name="20% - Ênfase3 4" xfId="21"/>
    <cellStyle name="20% - Ênfase3 4 2" xfId="400"/>
    <cellStyle name="20% - Ênfase3 4 2 2" xfId="3140"/>
    <cellStyle name="20% - Ênfase3 4 3" xfId="969"/>
    <cellStyle name="20% - Ênfase3 4 4" xfId="1479"/>
    <cellStyle name="20% - Ênfase3 4 5" xfId="2037"/>
    <cellStyle name="20% - Ênfase3 4 6" xfId="3139"/>
    <cellStyle name="20% - Ênfase3 4_TRT1" xfId="2646"/>
    <cellStyle name="20% - Ênfase4 2" xfId="22"/>
    <cellStyle name="20% - Ênfase4 2 2" xfId="23"/>
    <cellStyle name="20% - Ênfase4 2 2 2" xfId="402"/>
    <cellStyle name="20% - Ênfase4 2 2 2 2" xfId="3143"/>
    <cellStyle name="20% - Ênfase4 2 2 3" xfId="971"/>
    <cellStyle name="20% - Ênfase4 2 2 4" xfId="1481"/>
    <cellStyle name="20% - Ênfase4 2 2 5" xfId="2039"/>
    <cellStyle name="20% - Ênfase4 2 2 6" xfId="3142"/>
    <cellStyle name="20% - Ênfase4 2 2_TRT1" xfId="2647"/>
    <cellStyle name="20% - Ênfase4 2 3" xfId="401"/>
    <cellStyle name="20% - Ênfase4 2 3 2" xfId="3144"/>
    <cellStyle name="20% - Ênfase4 2 4" xfId="970"/>
    <cellStyle name="20% - Ênfase4 2 5" xfId="1480"/>
    <cellStyle name="20% - Ênfase4 2 6" xfId="2038"/>
    <cellStyle name="20% - Ênfase4 2 7" xfId="3141"/>
    <cellStyle name="20% - Ênfase4 2_05_Impactos_Demais PLs_2013_Dados CNJ de jul-12" xfId="24"/>
    <cellStyle name="20% - Ênfase4 3" xfId="25"/>
    <cellStyle name="20% - Ênfase4 3 2" xfId="403"/>
    <cellStyle name="20% - Ênfase4 3 2 2" xfId="3146"/>
    <cellStyle name="20% - Ênfase4 3 3" xfId="972"/>
    <cellStyle name="20% - Ênfase4 3 4" xfId="1482"/>
    <cellStyle name="20% - Ênfase4 3 5" xfId="2040"/>
    <cellStyle name="20% - Ênfase4 3 6" xfId="3145"/>
    <cellStyle name="20% - Ênfase4 3_TRT1" xfId="2648"/>
    <cellStyle name="20% - Ênfase4 4" xfId="26"/>
    <cellStyle name="20% - Ênfase4 4 2" xfId="404"/>
    <cellStyle name="20% - Ênfase4 4 2 2" xfId="3148"/>
    <cellStyle name="20% - Ênfase4 4 3" xfId="973"/>
    <cellStyle name="20% - Ênfase4 4 4" xfId="1483"/>
    <cellStyle name="20% - Ênfase4 4 5" xfId="2041"/>
    <cellStyle name="20% - Ênfase4 4 6" xfId="3147"/>
    <cellStyle name="20% - Ênfase4 4_TRT1" xfId="2649"/>
    <cellStyle name="20% - Ênfase5 2" xfId="27"/>
    <cellStyle name="20% - Ênfase5 2 2" xfId="28"/>
    <cellStyle name="20% - Ênfase5 2 2 2" xfId="406"/>
    <cellStyle name="20% - Ênfase5 2 2 2 2" xfId="3151"/>
    <cellStyle name="20% - Ênfase5 2 2 3" xfId="975"/>
    <cellStyle name="20% - Ênfase5 2 2 4" xfId="1238"/>
    <cellStyle name="20% - Ênfase5 2 2 5" xfId="1485"/>
    <cellStyle name="20% - Ênfase5 2 2 6" xfId="2043"/>
    <cellStyle name="20% - Ênfase5 2 2 7" xfId="3150"/>
    <cellStyle name="20% - Ênfase5 2 2_TRT1" xfId="2650"/>
    <cellStyle name="20% - Ênfase5 2 3" xfId="405"/>
    <cellStyle name="20% - Ênfase5 2 3 2" xfId="3152"/>
    <cellStyle name="20% - Ênfase5 2 4" xfId="974"/>
    <cellStyle name="20% - Ênfase5 2 5" xfId="1237"/>
    <cellStyle name="20% - Ênfase5 2 6" xfId="1484"/>
    <cellStyle name="20% - Ênfase5 2 7" xfId="2042"/>
    <cellStyle name="20% - Ênfase5 2 8" xfId="3149"/>
    <cellStyle name="20% - Ênfase5 2_00_ANEXO V 2015 - VERSÃO INICIAL PLOA_2015" xfId="29"/>
    <cellStyle name="20% - Ênfase5 3" xfId="30"/>
    <cellStyle name="20% - Ênfase5 3 2" xfId="407"/>
    <cellStyle name="20% - Ênfase5 3 2 2" xfId="3154"/>
    <cellStyle name="20% - Ênfase5 3 3" xfId="976"/>
    <cellStyle name="20% - Ênfase5 3 4" xfId="1239"/>
    <cellStyle name="20% - Ênfase5 3 5" xfId="1486"/>
    <cellStyle name="20% - Ênfase5 3 6" xfId="2044"/>
    <cellStyle name="20% - Ênfase5 3 7" xfId="3153"/>
    <cellStyle name="20% - Ênfase5 3_TRT1" xfId="2651"/>
    <cellStyle name="20% - Ênfase5 4" xfId="31"/>
    <cellStyle name="20% - Ênfase5 4 2" xfId="408"/>
    <cellStyle name="20% - Ênfase5 4 2 2" xfId="3156"/>
    <cellStyle name="20% - Ênfase5 4 3" xfId="977"/>
    <cellStyle name="20% - Ênfase5 4 4" xfId="1240"/>
    <cellStyle name="20% - Ênfase5 4 5" xfId="1487"/>
    <cellStyle name="20% - Ênfase5 4 6" xfId="2045"/>
    <cellStyle name="20% - Ênfase5 4 7" xfId="3155"/>
    <cellStyle name="20% - Ênfase5 4_TRT1" xfId="2652"/>
    <cellStyle name="20% - Ênfase6 2" xfId="32"/>
    <cellStyle name="20% - Ênfase6 2 2" xfId="33"/>
    <cellStyle name="20% - Ênfase6 2 2 2" xfId="410"/>
    <cellStyle name="20% - Ênfase6 2 2 2 2" xfId="3159"/>
    <cellStyle name="20% - Ênfase6 2 2 3" xfId="979"/>
    <cellStyle name="20% - Ênfase6 2 2 4" xfId="1242"/>
    <cellStyle name="20% - Ênfase6 2 2 5" xfId="1489"/>
    <cellStyle name="20% - Ênfase6 2 2 6" xfId="2047"/>
    <cellStyle name="20% - Ênfase6 2 2 7" xfId="3022"/>
    <cellStyle name="20% - Ênfase6 2 2 8" xfId="3158"/>
    <cellStyle name="20% - Ênfase6 2 2_TRT1" xfId="2653"/>
    <cellStyle name="20% - Ênfase6 2 3" xfId="409"/>
    <cellStyle name="20% - Ênfase6 2 3 2" xfId="3160"/>
    <cellStyle name="20% - Ênfase6 2 4" xfId="978"/>
    <cellStyle name="20% - Ênfase6 2 5" xfId="1241"/>
    <cellStyle name="20% - Ênfase6 2 6" xfId="1488"/>
    <cellStyle name="20% - Ênfase6 2 7" xfId="2046"/>
    <cellStyle name="20% - Ênfase6 2 8" xfId="3023"/>
    <cellStyle name="20% - Ênfase6 2 9" xfId="3157"/>
    <cellStyle name="20% - Ênfase6 2_00_ANEXO V 2015 - VERSÃO INICIAL PLOA_2015" xfId="34"/>
    <cellStyle name="20% - Ênfase6 3" xfId="35"/>
    <cellStyle name="20% - Ênfase6 3 2" xfId="411"/>
    <cellStyle name="20% - Ênfase6 3 2 2" xfId="3162"/>
    <cellStyle name="20% - Ênfase6 3 3" xfId="980"/>
    <cellStyle name="20% - Ênfase6 3 4" xfId="1243"/>
    <cellStyle name="20% - Ênfase6 3 5" xfId="1490"/>
    <cellStyle name="20% - Ênfase6 3 6" xfId="2048"/>
    <cellStyle name="20% - Ênfase6 3 7" xfId="3021"/>
    <cellStyle name="20% - Ênfase6 3 8" xfId="3161"/>
    <cellStyle name="20% - Ênfase6 3_TRT1" xfId="2654"/>
    <cellStyle name="20% - Ênfase6 4" xfId="36"/>
    <cellStyle name="20% - Ênfase6 4 2" xfId="412"/>
    <cellStyle name="20% - Ênfase6 4 2 2" xfId="3164"/>
    <cellStyle name="20% - Ênfase6 4 3" xfId="981"/>
    <cellStyle name="20% - Ênfase6 4 4" xfId="1491"/>
    <cellStyle name="20% - Ênfase6 4 5" xfId="2049"/>
    <cellStyle name="20% - Ênfase6 4 6" xfId="2559"/>
    <cellStyle name="20% - Ênfase6 4 7" xfId="3163"/>
    <cellStyle name="20% - Ênfase6 4_TRT1" xfId="2655"/>
    <cellStyle name="40% - Accent1" xfId="37"/>
    <cellStyle name="40% - Accent1 2" xfId="413"/>
    <cellStyle name="40% - Accent1 2 2" xfId="3226"/>
    <cellStyle name="40% - Accent1 3" xfId="982"/>
    <cellStyle name="40% - Accent1 4" xfId="1492"/>
    <cellStyle name="40% - Accent1 5" xfId="2080"/>
    <cellStyle name="40% - Accent1 6" xfId="3225"/>
    <cellStyle name="40% - Accent1_TRT1" xfId="2656"/>
    <cellStyle name="40% - Accent2" xfId="38"/>
    <cellStyle name="40% - Accent2 2" xfId="414"/>
    <cellStyle name="40% - Accent2 2 2" xfId="3228"/>
    <cellStyle name="40% - Accent2 3" xfId="983"/>
    <cellStyle name="40% - Accent2 4" xfId="1493"/>
    <cellStyle name="40% - Accent2 5" xfId="2081"/>
    <cellStyle name="40% - Accent2 6" xfId="3227"/>
    <cellStyle name="40% - Accent2_TRT1" xfId="2657"/>
    <cellStyle name="40% - Accent3" xfId="39"/>
    <cellStyle name="40% - Accent3 2" xfId="415"/>
    <cellStyle name="40% - Accent3 2 2" xfId="3230"/>
    <cellStyle name="40% - Accent3 3" xfId="984"/>
    <cellStyle name="40% - Accent3 4" xfId="1494"/>
    <cellStyle name="40% - Accent3 5" xfId="2082"/>
    <cellStyle name="40% - Accent3 6" xfId="3229"/>
    <cellStyle name="40% - Accent3_TRT1" xfId="2658"/>
    <cellStyle name="40% - Accent4" xfId="40"/>
    <cellStyle name="40% - Accent4 2" xfId="416"/>
    <cellStyle name="40% - Accent4 2 2" xfId="3232"/>
    <cellStyle name="40% - Accent4 3" xfId="985"/>
    <cellStyle name="40% - Accent4 4" xfId="1495"/>
    <cellStyle name="40% - Accent4 5" xfId="2083"/>
    <cellStyle name="40% - Accent4 6" xfId="3231"/>
    <cellStyle name="40% - Accent4_TRT1" xfId="2659"/>
    <cellStyle name="40% - Accent5" xfId="41"/>
    <cellStyle name="40% - Accent5 2" xfId="417"/>
    <cellStyle name="40% - Accent5 2 2" xfId="3234"/>
    <cellStyle name="40% - Accent5 3" xfId="986"/>
    <cellStyle name="40% - Accent5 4" xfId="1496"/>
    <cellStyle name="40% - Accent5 5" xfId="2084"/>
    <cellStyle name="40% - Accent5 6" xfId="3233"/>
    <cellStyle name="40% - Accent5_TRT1" xfId="2660"/>
    <cellStyle name="40% - Accent6" xfId="42"/>
    <cellStyle name="40% - Accent6 2" xfId="418"/>
    <cellStyle name="40% - Accent6 2 2" xfId="3236"/>
    <cellStyle name="40% - Accent6 3" xfId="987"/>
    <cellStyle name="40% - Accent6 4" xfId="1244"/>
    <cellStyle name="40% - Accent6 5" xfId="1497"/>
    <cellStyle name="40% - Accent6 6" xfId="2085"/>
    <cellStyle name="40% - Accent6 7" xfId="3235"/>
    <cellStyle name="40% - Accent6_TRT1" xfId="2661"/>
    <cellStyle name="40% - Ênfase1 2" xfId="43"/>
    <cellStyle name="40% - Ênfase1 2 2" xfId="44"/>
    <cellStyle name="40% - Ênfase1 2 2 2" xfId="420"/>
    <cellStyle name="40% - Ênfase1 2 2 2 2" xfId="3179"/>
    <cellStyle name="40% - Ênfase1 2 2 3" xfId="989"/>
    <cellStyle name="40% - Ênfase1 2 2 4" xfId="1499"/>
    <cellStyle name="40% - Ênfase1 2 2 5" xfId="2057"/>
    <cellStyle name="40% - Ênfase1 2 2 6" xfId="3178"/>
    <cellStyle name="40% - Ênfase1 2 2_TRT1" xfId="2662"/>
    <cellStyle name="40% - Ênfase1 2 3" xfId="419"/>
    <cellStyle name="40% - Ênfase1 2 3 2" xfId="3180"/>
    <cellStyle name="40% - Ênfase1 2 4" xfId="988"/>
    <cellStyle name="40% - Ênfase1 2 5" xfId="1498"/>
    <cellStyle name="40% - Ênfase1 2 6" xfId="2056"/>
    <cellStyle name="40% - Ênfase1 2 7" xfId="3177"/>
    <cellStyle name="40% - Ênfase1 2_05_Impactos_Demais PLs_2013_Dados CNJ de jul-12" xfId="45"/>
    <cellStyle name="40% - Ênfase1 3" xfId="46"/>
    <cellStyle name="40% - Ênfase1 3 2" xfId="421"/>
    <cellStyle name="40% - Ênfase1 3 2 2" xfId="3182"/>
    <cellStyle name="40% - Ênfase1 3 3" xfId="990"/>
    <cellStyle name="40% - Ênfase1 3 4" xfId="1500"/>
    <cellStyle name="40% - Ênfase1 3 5" xfId="2058"/>
    <cellStyle name="40% - Ênfase1 3 6" xfId="3181"/>
    <cellStyle name="40% - Ênfase1 3_TRT1" xfId="2663"/>
    <cellStyle name="40% - Ênfase1 4" xfId="47"/>
    <cellStyle name="40% - Ênfase1 4 2" xfId="422"/>
    <cellStyle name="40% - Ênfase1 4 2 2" xfId="3184"/>
    <cellStyle name="40% - Ênfase1 4 3" xfId="991"/>
    <cellStyle name="40% - Ênfase1 4 4" xfId="1501"/>
    <cellStyle name="40% - Ênfase1 4 5" xfId="2059"/>
    <cellStyle name="40% - Ênfase1 4 6" xfId="3183"/>
    <cellStyle name="40% - Ênfase1 4_TRT1" xfId="2664"/>
    <cellStyle name="40% - Ênfase2 2" xfId="48"/>
    <cellStyle name="40% - Ênfase2 2 2" xfId="49"/>
    <cellStyle name="40% - Ênfase2 2 2 2" xfId="424"/>
    <cellStyle name="40% - Ênfase2 2 2 2 2" xfId="3187"/>
    <cellStyle name="40% - Ênfase2 2 2 3" xfId="993"/>
    <cellStyle name="40% - Ênfase2 2 2 4" xfId="1503"/>
    <cellStyle name="40% - Ênfase2 2 2 5" xfId="2061"/>
    <cellStyle name="40% - Ênfase2 2 2 6" xfId="3186"/>
    <cellStyle name="40% - Ênfase2 2 2_TRT1" xfId="2665"/>
    <cellStyle name="40% - Ênfase2 2 3" xfId="423"/>
    <cellStyle name="40% - Ênfase2 2 3 2" xfId="3188"/>
    <cellStyle name="40% - Ênfase2 2 4" xfId="992"/>
    <cellStyle name="40% - Ênfase2 2 5" xfId="1502"/>
    <cellStyle name="40% - Ênfase2 2 6" xfId="2060"/>
    <cellStyle name="40% - Ênfase2 2 7" xfId="3185"/>
    <cellStyle name="40% - Ênfase2 2_05_Impactos_Demais PLs_2013_Dados CNJ de jul-12" xfId="50"/>
    <cellStyle name="40% - Ênfase2 3" xfId="51"/>
    <cellStyle name="40% - Ênfase2 3 2" xfId="425"/>
    <cellStyle name="40% - Ênfase2 3 2 2" xfId="3190"/>
    <cellStyle name="40% - Ênfase2 3 3" xfId="994"/>
    <cellStyle name="40% - Ênfase2 3 4" xfId="1504"/>
    <cellStyle name="40% - Ênfase2 3 5" xfId="2062"/>
    <cellStyle name="40% - Ênfase2 3 6" xfId="3189"/>
    <cellStyle name="40% - Ênfase2 3_TRT1" xfId="2666"/>
    <cellStyle name="40% - Ênfase2 4" xfId="52"/>
    <cellStyle name="40% - Ênfase2 4 2" xfId="426"/>
    <cellStyle name="40% - Ênfase2 4 2 2" xfId="3192"/>
    <cellStyle name="40% - Ênfase2 4 3" xfId="995"/>
    <cellStyle name="40% - Ênfase2 4 4" xfId="1505"/>
    <cellStyle name="40% - Ênfase2 4 5" xfId="2063"/>
    <cellStyle name="40% - Ênfase2 4 6" xfId="3191"/>
    <cellStyle name="40% - Ênfase2 4_TRT1" xfId="2667"/>
    <cellStyle name="40% - Ênfase3 2" xfId="53"/>
    <cellStyle name="40% - Ênfase3 2 2" xfId="54"/>
    <cellStyle name="40% - Ênfase3 2 2 2" xfId="428"/>
    <cellStyle name="40% - Ênfase3 2 2 2 2" xfId="3195"/>
    <cellStyle name="40% - Ênfase3 2 2 3" xfId="997"/>
    <cellStyle name="40% - Ênfase3 2 2 4" xfId="1507"/>
    <cellStyle name="40% - Ênfase3 2 2 5" xfId="2065"/>
    <cellStyle name="40% - Ênfase3 2 2 6" xfId="3194"/>
    <cellStyle name="40% - Ênfase3 2 2_TRT1" xfId="2668"/>
    <cellStyle name="40% - Ênfase3 2 3" xfId="427"/>
    <cellStyle name="40% - Ênfase3 2 3 2" xfId="3196"/>
    <cellStyle name="40% - Ênfase3 2 4" xfId="996"/>
    <cellStyle name="40% - Ênfase3 2 5" xfId="1506"/>
    <cellStyle name="40% - Ênfase3 2 6" xfId="2064"/>
    <cellStyle name="40% - Ênfase3 2 7" xfId="3193"/>
    <cellStyle name="40% - Ênfase3 2_05_Impactos_Demais PLs_2013_Dados CNJ de jul-12" xfId="55"/>
    <cellStyle name="40% - Ênfase3 3" xfId="56"/>
    <cellStyle name="40% - Ênfase3 3 2" xfId="429"/>
    <cellStyle name="40% - Ênfase3 3 2 2" xfId="3198"/>
    <cellStyle name="40% - Ênfase3 3 3" xfId="998"/>
    <cellStyle name="40% - Ênfase3 3 4" xfId="1508"/>
    <cellStyle name="40% - Ênfase3 3 5" xfId="2066"/>
    <cellStyle name="40% - Ênfase3 3 6" xfId="3197"/>
    <cellStyle name="40% - Ênfase3 3_TRT1" xfId="2669"/>
    <cellStyle name="40% - Ênfase3 4" xfId="57"/>
    <cellStyle name="40% - Ênfase3 4 2" xfId="430"/>
    <cellStyle name="40% - Ênfase3 4 2 2" xfId="3200"/>
    <cellStyle name="40% - Ênfase3 4 3" xfId="999"/>
    <cellStyle name="40% - Ênfase3 4 4" xfId="1509"/>
    <cellStyle name="40% - Ênfase3 4 5" xfId="2067"/>
    <cellStyle name="40% - Ênfase3 4 6" xfId="3199"/>
    <cellStyle name="40% - Ênfase3 4_TRT1" xfId="2670"/>
    <cellStyle name="40% - Ênfase4 2" xfId="58"/>
    <cellStyle name="40% - Ênfase4 2 2" xfId="59"/>
    <cellStyle name="40% - Ênfase4 2 2 2" xfId="432"/>
    <cellStyle name="40% - Ênfase4 2 2 2 2" xfId="3203"/>
    <cellStyle name="40% - Ênfase4 2 2 3" xfId="1001"/>
    <cellStyle name="40% - Ênfase4 2 2 4" xfId="1511"/>
    <cellStyle name="40% - Ênfase4 2 2 5" xfId="2069"/>
    <cellStyle name="40% - Ênfase4 2 2 6" xfId="3202"/>
    <cellStyle name="40% - Ênfase4 2 2_TRT1" xfId="2671"/>
    <cellStyle name="40% - Ênfase4 2 3" xfId="431"/>
    <cellStyle name="40% - Ênfase4 2 3 2" xfId="3204"/>
    <cellStyle name="40% - Ênfase4 2 4" xfId="1000"/>
    <cellStyle name="40% - Ênfase4 2 5" xfId="1510"/>
    <cellStyle name="40% - Ênfase4 2 6" xfId="2068"/>
    <cellStyle name="40% - Ênfase4 2 7" xfId="3201"/>
    <cellStyle name="40% - Ênfase4 2_05_Impactos_Demais PLs_2013_Dados CNJ de jul-12" xfId="60"/>
    <cellStyle name="40% - Ênfase4 3" xfId="61"/>
    <cellStyle name="40% - Ênfase4 3 2" xfId="433"/>
    <cellStyle name="40% - Ênfase4 3 2 2" xfId="3206"/>
    <cellStyle name="40% - Ênfase4 3 3" xfId="1002"/>
    <cellStyle name="40% - Ênfase4 3 4" xfId="1512"/>
    <cellStyle name="40% - Ênfase4 3 5" xfId="2070"/>
    <cellStyle name="40% - Ênfase4 3 6" xfId="3205"/>
    <cellStyle name="40% - Ênfase4 3_TRT1" xfId="2672"/>
    <cellStyle name="40% - Ênfase4 4" xfId="62"/>
    <cellStyle name="40% - Ênfase4 4 2" xfId="434"/>
    <cellStyle name="40% - Ênfase4 4 2 2" xfId="3208"/>
    <cellStyle name="40% - Ênfase4 4 3" xfId="1003"/>
    <cellStyle name="40% - Ênfase4 4 4" xfId="1513"/>
    <cellStyle name="40% - Ênfase4 4 5" xfId="2071"/>
    <cellStyle name="40% - Ênfase4 4 6" xfId="3207"/>
    <cellStyle name="40% - Ênfase4 4_TRT1" xfId="2673"/>
    <cellStyle name="40% - Ênfase5 2" xfId="63"/>
    <cellStyle name="40% - Ênfase5 2 2" xfId="64"/>
    <cellStyle name="40% - Ênfase5 2 2 2" xfId="436"/>
    <cellStyle name="40% - Ênfase5 2 2 2 2" xfId="3211"/>
    <cellStyle name="40% - Ênfase5 2 2 3" xfId="1005"/>
    <cellStyle name="40% - Ênfase5 2 2 4" xfId="1515"/>
    <cellStyle name="40% - Ênfase5 2 2 5" xfId="2073"/>
    <cellStyle name="40% - Ênfase5 2 2 6" xfId="3210"/>
    <cellStyle name="40% - Ênfase5 2 2_TRT1" xfId="2674"/>
    <cellStyle name="40% - Ênfase5 2 3" xfId="435"/>
    <cellStyle name="40% - Ênfase5 2 3 2" xfId="3212"/>
    <cellStyle name="40% - Ênfase5 2 4" xfId="1004"/>
    <cellStyle name="40% - Ênfase5 2 5" xfId="1514"/>
    <cellStyle name="40% - Ênfase5 2 6" xfId="2072"/>
    <cellStyle name="40% - Ênfase5 2 7" xfId="3209"/>
    <cellStyle name="40% - Ênfase5 2_05_Impactos_Demais PLs_2013_Dados CNJ de jul-12" xfId="65"/>
    <cellStyle name="40% - Ênfase5 3" xfId="66"/>
    <cellStyle name="40% - Ênfase5 3 2" xfId="437"/>
    <cellStyle name="40% - Ênfase5 3 2 2" xfId="3214"/>
    <cellStyle name="40% - Ênfase5 3 3" xfId="1006"/>
    <cellStyle name="40% - Ênfase5 3 4" xfId="1516"/>
    <cellStyle name="40% - Ênfase5 3 5" xfId="2074"/>
    <cellStyle name="40% - Ênfase5 3 6" xfId="3213"/>
    <cellStyle name="40% - Ênfase5 3_TRT1" xfId="2675"/>
    <cellStyle name="40% - Ênfase5 4" xfId="67"/>
    <cellStyle name="40% - Ênfase5 4 2" xfId="438"/>
    <cellStyle name="40% - Ênfase5 4 2 2" xfId="3216"/>
    <cellStyle name="40% - Ênfase5 4 3" xfId="1007"/>
    <cellStyle name="40% - Ênfase5 4 4" xfId="1517"/>
    <cellStyle name="40% - Ênfase5 4 5" xfId="2075"/>
    <cellStyle name="40% - Ênfase5 4 6" xfId="3215"/>
    <cellStyle name="40% - Ênfase5 4_TRT1" xfId="2676"/>
    <cellStyle name="40% - Ênfase6 2" xfId="68"/>
    <cellStyle name="40% - Ênfase6 2 2" xfId="69"/>
    <cellStyle name="40% - Ênfase6 2 2 2" xfId="440"/>
    <cellStyle name="40% - Ênfase6 2 2 2 2" xfId="3219"/>
    <cellStyle name="40% - Ênfase6 2 2 3" xfId="1009"/>
    <cellStyle name="40% - Ênfase6 2 2 4" xfId="1246"/>
    <cellStyle name="40% - Ênfase6 2 2 5" xfId="1519"/>
    <cellStyle name="40% - Ênfase6 2 2 6" xfId="2077"/>
    <cellStyle name="40% - Ênfase6 2 2 7" xfId="3218"/>
    <cellStyle name="40% - Ênfase6 2 2_TRT1" xfId="2677"/>
    <cellStyle name="40% - Ênfase6 2 3" xfId="439"/>
    <cellStyle name="40% - Ênfase6 2 3 2" xfId="3220"/>
    <cellStyle name="40% - Ênfase6 2 4" xfId="1008"/>
    <cellStyle name="40% - Ênfase6 2 5" xfId="1245"/>
    <cellStyle name="40% - Ênfase6 2 6" xfId="1518"/>
    <cellStyle name="40% - Ênfase6 2 7" xfId="2076"/>
    <cellStyle name="40% - Ênfase6 2 8" xfId="3217"/>
    <cellStyle name="40% - Ênfase6 2_05_Impactos_Demais PLs_2013_Dados CNJ de jul-12" xfId="70"/>
    <cellStyle name="40% - Ênfase6 3" xfId="71"/>
    <cellStyle name="40% - Ênfase6 3 2" xfId="441"/>
    <cellStyle name="40% - Ênfase6 3 2 2" xfId="3222"/>
    <cellStyle name="40% - Ênfase6 3 3" xfId="1010"/>
    <cellStyle name="40% - Ênfase6 3 4" xfId="1247"/>
    <cellStyle name="40% - Ênfase6 3 5" xfId="1520"/>
    <cellStyle name="40% - Ênfase6 3 6" xfId="2078"/>
    <cellStyle name="40% - Ênfase6 3 7" xfId="3221"/>
    <cellStyle name="40% - Ênfase6 3_TRT1" xfId="2678"/>
    <cellStyle name="40% - Ênfase6 4" xfId="72"/>
    <cellStyle name="40% - Ênfase6 4 2" xfId="442"/>
    <cellStyle name="40% - Ênfase6 4 2 2" xfId="3224"/>
    <cellStyle name="40% - Ênfase6 4 3" xfId="1011"/>
    <cellStyle name="40% - Ênfase6 4 4" xfId="1248"/>
    <cellStyle name="40% - Ênfase6 4 5" xfId="1521"/>
    <cellStyle name="40% - Ênfase6 4 6" xfId="2079"/>
    <cellStyle name="40% - Ênfase6 4 7" xfId="3223"/>
    <cellStyle name="40% - Ênfase6 4_TRT1" xfId="2679"/>
    <cellStyle name="60% - Accent1" xfId="73"/>
    <cellStyle name="60% - Accent1 2" xfId="443"/>
    <cellStyle name="60% - Accent1 2 2" xfId="3286"/>
    <cellStyle name="60% - Accent1 3" xfId="1012"/>
    <cellStyle name="60% - Accent1 4" xfId="1522"/>
    <cellStyle name="60% - Accent1 5" xfId="2110"/>
    <cellStyle name="60% - Accent1 6" xfId="3285"/>
    <cellStyle name="60% - Accent1_TRT1" xfId="2680"/>
    <cellStyle name="60% - Accent2" xfId="74"/>
    <cellStyle name="60% - Accent2 2" xfId="444"/>
    <cellStyle name="60% - Accent2 2 2" xfId="3288"/>
    <cellStyle name="60% - Accent2 3" xfId="1013"/>
    <cellStyle name="60% - Accent2 4" xfId="1523"/>
    <cellStyle name="60% - Accent2 5" xfId="2111"/>
    <cellStyle name="60% - Accent2 6" xfId="3287"/>
    <cellStyle name="60% - Accent2_TRT1" xfId="2681"/>
    <cellStyle name="60% - Accent3" xfId="75"/>
    <cellStyle name="60% - Accent3 2" xfId="445"/>
    <cellStyle name="60% - Accent3 2 2" xfId="3290"/>
    <cellStyle name="60% - Accent3 3" xfId="1014"/>
    <cellStyle name="60% - Accent3 4" xfId="1524"/>
    <cellStyle name="60% - Accent3 5" xfId="2112"/>
    <cellStyle name="60% - Accent3 6" xfId="3289"/>
    <cellStyle name="60% - Accent3_TRT1" xfId="2682"/>
    <cellStyle name="60% - Accent4" xfId="76"/>
    <cellStyle name="60% - Accent4 2" xfId="446"/>
    <cellStyle name="60% - Accent4 2 2" xfId="3292"/>
    <cellStyle name="60% - Accent4 3" xfId="1015"/>
    <cellStyle name="60% - Accent4 4" xfId="1525"/>
    <cellStyle name="60% - Accent4 5" xfId="2113"/>
    <cellStyle name="60% - Accent4 6" xfId="3291"/>
    <cellStyle name="60% - Accent4_TRT1" xfId="2683"/>
    <cellStyle name="60% - Accent5" xfId="77"/>
    <cellStyle name="60% - Accent5 2" xfId="447"/>
    <cellStyle name="60% - Accent5 2 2" xfId="3294"/>
    <cellStyle name="60% - Accent5 3" xfId="1016"/>
    <cellStyle name="60% - Accent5 4" xfId="1526"/>
    <cellStyle name="60% - Accent5 5" xfId="2114"/>
    <cellStyle name="60% - Accent5 6" xfId="3293"/>
    <cellStyle name="60% - Accent5_TRT1" xfId="2684"/>
    <cellStyle name="60% - Accent6" xfId="78"/>
    <cellStyle name="60% - Accent6 2" xfId="448"/>
    <cellStyle name="60% - Accent6 2 2" xfId="3296"/>
    <cellStyle name="60% - Accent6 3" xfId="1017"/>
    <cellStyle name="60% - Accent6 4" xfId="1527"/>
    <cellStyle name="60% - Accent6 5" xfId="2115"/>
    <cellStyle name="60% - Accent6 6" xfId="3295"/>
    <cellStyle name="60% - Accent6_TRT1" xfId="2685"/>
    <cellStyle name="60% - Ênfase1 2" xfId="79"/>
    <cellStyle name="60% - Ênfase1 2 2" xfId="80"/>
    <cellStyle name="60% - Ênfase1 2 2 2" xfId="450"/>
    <cellStyle name="60% - Ênfase1 2 2 2 2" xfId="3239"/>
    <cellStyle name="60% - Ênfase1 2 2 3" xfId="1019"/>
    <cellStyle name="60% - Ênfase1 2 2 4" xfId="1529"/>
    <cellStyle name="60% - Ênfase1 2 2 5" xfId="2087"/>
    <cellStyle name="60% - Ênfase1 2 2 6" xfId="3238"/>
    <cellStyle name="60% - Ênfase1 2 2_TRT1" xfId="2686"/>
    <cellStyle name="60% - Ênfase1 2 3" xfId="449"/>
    <cellStyle name="60% - Ênfase1 2 3 2" xfId="3240"/>
    <cellStyle name="60% - Ênfase1 2 4" xfId="1018"/>
    <cellStyle name="60% - Ênfase1 2 5" xfId="1528"/>
    <cellStyle name="60% - Ênfase1 2 6" xfId="2086"/>
    <cellStyle name="60% - Ênfase1 2 7" xfId="3237"/>
    <cellStyle name="60% - Ênfase1 2_05_Impactos_Demais PLs_2013_Dados CNJ de jul-12" xfId="81"/>
    <cellStyle name="60% - Ênfase1 3" xfId="82"/>
    <cellStyle name="60% - Ênfase1 3 2" xfId="451"/>
    <cellStyle name="60% - Ênfase1 3 2 2" xfId="3242"/>
    <cellStyle name="60% - Ênfase1 3 3" xfId="1020"/>
    <cellStyle name="60% - Ênfase1 3 4" xfId="1530"/>
    <cellStyle name="60% - Ênfase1 3 5" xfId="2088"/>
    <cellStyle name="60% - Ênfase1 3 6" xfId="3241"/>
    <cellStyle name="60% - Ênfase1 3_TRT1" xfId="2687"/>
    <cellStyle name="60% - Ênfase1 4" xfId="83"/>
    <cellStyle name="60% - Ênfase1 4 2" xfId="452"/>
    <cellStyle name="60% - Ênfase1 4 2 2" xfId="3244"/>
    <cellStyle name="60% - Ênfase1 4 3" xfId="1021"/>
    <cellStyle name="60% - Ênfase1 4 4" xfId="1531"/>
    <cellStyle name="60% - Ênfase1 4 5" xfId="2089"/>
    <cellStyle name="60% - Ênfase1 4 6" xfId="3243"/>
    <cellStyle name="60% - Ênfase1 4_TRT1" xfId="2688"/>
    <cellStyle name="60% - Ênfase2 2" xfId="84"/>
    <cellStyle name="60% - Ênfase2 2 2" xfId="85"/>
    <cellStyle name="60% - Ênfase2 2 2 2" xfId="454"/>
    <cellStyle name="60% - Ênfase2 2 2 2 2" xfId="3247"/>
    <cellStyle name="60% - Ênfase2 2 2 3" xfId="1023"/>
    <cellStyle name="60% - Ênfase2 2 2 4" xfId="1533"/>
    <cellStyle name="60% - Ênfase2 2 2 5" xfId="2091"/>
    <cellStyle name="60% - Ênfase2 2 2 6" xfId="3246"/>
    <cellStyle name="60% - Ênfase2 2 2_TRT1" xfId="2689"/>
    <cellStyle name="60% - Ênfase2 2 3" xfId="453"/>
    <cellStyle name="60% - Ênfase2 2 3 2" xfId="3248"/>
    <cellStyle name="60% - Ênfase2 2 4" xfId="1022"/>
    <cellStyle name="60% - Ênfase2 2 5" xfId="1532"/>
    <cellStyle name="60% - Ênfase2 2 6" xfId="2090"/>
    <cellStyle name="60% - Ênfase2 2 7" xfId="3245"/>
    <cellStyle name="60% - Ênfase2 2_05_Impactos_Demais PLs_2013_Dados CNJ de jul-12" xfId="86"/>
    <cellStyle name="60% - Ênfase2 3" xfId="87"/>
    <cellStyle name="60% - Ênfase2 3 2" xfId="455"/>
    <cellStyle name="60% - Ênfase2 3 2 2" xfId="3250"/>
    <cellStyle name="60% - Ênfase2 3 3" xfId="1024"/>
    <cellStyle name="60% - Ênfase2 3 4" xfId="1534"/>
    <cellStyle name="60% - Ênfase2 3 5" xfId="2092"/>
    <cellStyle name="60% - Ênfase2 3 6" xfId="3249"/>
    <cellStyle name="60% - Ênfase2 3_TRT1" xfId="2690"/>
    <cellStyle name="60% - Ênfase2 4" xfId="88"/>
    <cellStyle name="60% - Ênfase2 4 2" xfId="456"/>
    <cellStyle name="60% - Ênfase2 4 2 2" xfId="3252"/>
    <cellStyle name="60% - Ênfase2 4 3" xfId="1025"/>
    <cellStyle name="60% - Ênfase2 4 4" xfId="1535"/>
    <cellStyle name="60% - Ênfase2 4 5" xfId="2093"/>
    <cellStyle name="60% - Ênfase2 4 6" xfId="3251"/>
    <cellStyle name="60% - Ênfase2 4_TRT1" xfId="2691"/>
    <cellStyle name="60% - Ênfase3 2" xfId="89"/>
    <cellStyle name="60% - Ênfase3 2 2" xfId="90"/>
    <cellStyle name="60% - Ênfase3 2 2 2" xfId="458"/>
    <cellStyle name="60% - Ênfase3 2 2 2 2" xfId="3255"/>
    <cellStyle name="60% - Ênfase3 2 2 3" xfId="1027"/>
    <cellStyle name="60% - Ênfase3 2 2 4" xfId="1537"/>
    <cellStyle name="60% - Ênfase3 2 2 5" xfId="2095"/>
    <cellStyle name="60% - Ênfase3 2 2 6" xfId="3254"/>
    <cellStyle name="60% - Ênfase3 2 2_TRT1" xfId="2692"/>
    <cellStyle name="60% - Ênfase3 2 3" xfId="457"/>
    <cellStyle name="60% - Ênfase3 2 3 2" xfId="3256"/>
    <cellStyle name="60% - Ênfase3 2 4" xfId="1026"/>
    <cellStyle name="60% - Ênfase3 2 5" xfId="1536"/>
    <cellStyle name="60% - Ênfase3 2 6" xfId="2094"/>
    <cellStyle name="60% - Ênfase3 2 7" xfId="3253"/>
    <cellStyle name="60% - Ênfase3 2_05_Impactos_Demais PLs_2013_Dados CNJ de jul-12" xfId="91"/>
    <cellStyle name="60% - Ênfase3 3" xfId="92"/>
    <cellStyle name="60% - Ênfase3 3 2" xfId="459"/>
    <cellStyle name="60% - Ênfase3 3 2 2" xfId="3258"/>
    <cellStyle name="60% - Ênfase3 3 3" xfId="1028"/>
    <cellStyle name="60% - Ênfase3 3 4" xfId="1538"/>
    <cellStyle name="60% - Ênfase3 3 5" xfId="2096"/>
    <cellStyle name="60% - Ênfase3 3 6" xfId="3257"/>
    <cellStyle name="60% - Ênfase3 3_TRT1" xfId="2693"/>
    <cellStyle name="60% - Ênfase3 4" xfId="93"/>
    <cellStyle name="60% - Ênfase3 4 2" xfId="460"/>
    <cellStyle name="60% - Ênfase3 4 2 2" xfId="3260"/>
    <cellStyle name="60% - Ênfase3 4 3" xfId="1029"/>
    <cellStyle name="60% - Ênfase3 4 4" xfId="1539"/>
    <cellStyle name="60% - Ênfase3 4 5" xfId="2097"/>
    <cellStyle name="60% - Ênfase3 4 6" xfId="3259"/>
    <cellStyle name="60% - Ênfase3 4_TRT1" xfId="2694"/>
    <cellStyle name="60% - Ênfase4 2" xfId="94"/>
    <cellStyle name="60% - Ênfase4 2 2" xfId="95"/>
    <cellStyle name="60% - Ênfase4 2 2 2" xfId="462"/>
    <cellStyle name="60% - Ênfase4 2 2 2 2" xfId="3263"/>
    <cellStyle name="60% - Ênfase4 2 2 3" xfId="1031"/>
    <cellStyle name="60% - Ênfase4 2 2 4" xfId="1541"/>
    <cellStyle name="60% - Ênfase4 2 2 5" xfId="2099"/>
    <cellStyle name="60% - Ênfase4 2 2 6" xfId="3262"/>
    <cellStyle name="60% - Ênfase4 2 2_TRT1" xfId="2695"/>
    <cellStyle name="60% - Ênfase4 2 3" xfId="461"/>
    <cellStyle name="60% - Ênfase4 2 3 2" xfId="3264"/>
    <cellStyle name="60% - Ênfase4 2 4" xfId="1030"/>
    <cellStyle name="60% - Ênfase4 2 5" xfId="1540"/>
    <cellStyle name="60% - Ênfase4 2 6" xfId="2098"/>
    <cellStyle name="60% - Ênfase4 2 7" xfId="3261"/>
    <cellStyle name="60% - Ênfase4 2_05_Impactos_Demais PLs_2013_Dados CNJ de jul-12" xfId="96"/>
    <cellStyle name="60% - Ênfase4 3" xfId="97"/>
    <cellStyle name="60% - Ênfase4 3 2" xfId="463"/>
    <cellStyle name="60% - Ênfase4 3 2 2" xfId="3266"/>
    <cellStyle name="60% - Ênfase4 3 3" xfId="1032"/>
    <cellStyle name="60% - Ênfase4 3 4" xfId="1542"/>
    <cellStyle name="60% - Ênfase4 3 5" xfId="2100"/>
    <cellStyle name="60% - Ênfase4 3 6" xfId="3265"/>
    <cellStyle name="60% - Ênfase4 3_TRT1" xfId="2696"/>
    <cellStyle name="60% - Ênfase4 4" xfId="98"/>
    <cellStyle name="60% - Ênfase4 4 2" xfId="464"/>
    <cellStyle name="60% - Ênfase4 4 2 2" xfId="3268"/>
    <cellStyle name="60% - Ênfase4 4 3" xfId="1033"/>
    <cellStyle name="60% - Ênfase4 4 4" xfId="1543"/>
    <cellStyle name="60% - Ênfase4 4 5" xfId="2101"/>
    <cellStyle name="60% - Ênfase4 4 6" xfId="3267"/>
    <cellStyle name="60% - Ênfase4 4_TRT1" xfId="2697"/>
    <cellStyle name="60% - Ênfase5 2" xfId="99"/>
    <cellStyle name="60% - Ênfase5 2 2" xfId="100"/>
    <cellStyle name="60% - Ênfase5 2 2 2" xfId="466"/>
    <cellStyle name="60% - Ênfase5 2 2 2 2" xfId="3271"/>
    <cellStyle name="60% - Ênfase5 2 2 3" xfId="1035"/>
    <cellStyle name="60% - Ênfase5 2 2 4" xfId="1545"/>
    <cellStyle name="60% - Ênfase5 2 2 5" xfId="2103"/>
    <cellStyle name="60% - Ênfase5 2 2 6" xfId="3270"/>
    <cellStyle name="60% - Ênfase5 2 2_TRT1" xfId="2698"/>
    <cellStyle name="60% - Ênfase5 2 3" xfId="465"/>
    <cellStyle name="60% - Ênfase5 2 3 2" xfId="3272"/>
    <cellStyle name="60% - Ênfase5 2 4" xfId="1034"/>
    <cellStyle name="60% - Ênfase5 2 5" xfId="1544"/>
    <cellStyle name="60% - Ênfase5 2 6" xfId="2102"/>
    <cellStyle name="60% - Ênfase5 2 7" xfId="3269"/>
    <cellStyle name="60% - Ênfase5 2_05_Impactos_Demais PLs_2013_Dados CNJ de jul-12" xfId="101"/>
    <cellStyle name="60% - Ênfase5 3" xfId="102"/>
    <cellStyle name="60% - Ênfase5 3 2" xfId="467"/>
    <cellStyle name="60% - Ênfase5 3 2 2" xfId="3274"/>
    <cellStyle name="60% - Ênfase5 3 3" xfId="1036"/>
    <cellStyle name="60% - Ênfase5 3 4" xfId="1546"/>
    <cellStyle name="60% - Ênfase5 3 5" xfId="2104"/>
    <cellStyle name="60% - Ênfase5 3 6" xfId="3273"/>
    <cellStyle name="60% - Ênfase5 3_TRT1" xfId="2699"/>
    <cellStyle name="60% - Ênfase5 4" xfId="103"/>
    <cellStyle name="60% - Ênfase5 4 2" xfId="468"/>
    <cellStyle name="60% - Ênfase5 4 2 2" xfId="3276"/>
    <cellStyle name="60% - Ênfase5 4 3" xfId="1037"/>
    <cellStyle name="60% - Ênfase5 4 4" xfId="1547"/>
    <cellStyle name="60% - Ênfase5 4 5" xfId="2105"/>
    <cellStyle name="60% - Ênfase5 4 6" xfId="3275"/>
    <cellStyle name="60% - Ênfase5 4_TRT1" xfId="2700"/>
    <cellStyle name="60% - Ênfase6 2" xfId="104"/>
    <cellStyle name="60% - Ênfase6 2 2" xfId="105"/>
    <cellStyle name="60% - Ênfase6 2 2 2" xfId="470"/>
    <cellStyle name="60% - Ênfase6 2 2 2 2" xfId="3279"/>
    <cellStyle name="60% - Ênfase6 2 2 3" xfId="1039"/>
    <cellStyle name="60% - Ênfase6 2 2 4" xfId="1549"/>
    <cellStyle name="60% - Ênfase6 2 2 5" xfId="2107"/>
    <cellStyle name="60% - Ênfase6 2 2 6" xfId="3278"/>
    <cellStyle name="60% - Ênfase6 2 2_TRT1" xfId="2701"/>
    <cellStyle name="60% - Ênfase6 2 3" xfId="469"/>
    <cellStyle name="60% - Ênfase6 2 3 2" xfId="3280"/>
    <cellStyle name="60% - Ênfase6 2 4" xfId="1038"/>
    <cellStyle name="60% - Ênfase6 2 5" xfId="1548"/>
    <cellStyle name="60% - Ênfase6 2 6" xfId="2106"/>
    <cellStyle name="60% - Ênfase6 2 7" xfId="3277"/>
    <cellStyle name="60% - Ênfase6 2_05_Impactos_Demais PLs_2013_Dados CNJ de jul-12" xfId="106"/>
    <cellStyle name="60% - Ênfase6 3" xfId="107"/>
    <cellStyle name="60% - Ênfase6 3 2" xfId="471"/>
    <cellStyle name="60% - Ênfase6 3 2 2" xfId="3282"/>
    <cellStyle name="60% - Ênfase6 3 3" xfId="1040"/>
    <cellStyle name="60% - Ênfase6 3 4" xfId="1550"/>
    <cellStyle name="60% - Ênfase6 3 5" xfId="2108"/>
    <cellStyle name="60% - Ênfase6 3 6" xfId="3281"/>
    <cellStyle name="60% - Ênfase6 3_TRT1" xfId="2702"/>
    <cellStyle name="60% - Ênfase6 4" xfId="108"/>
    <cellStyle name="60% - Ênfase6 4 2" xfId="472"/>
    <cellStyle name="60% - Ênfase6 4 2 2" xfId="3284"/>
    <cellStyle name="60% - Ênfase6 4 3" xfId="1041"/>
    <cellStyle name="60% - Ênfase6 4 4" xfId="1551"/>
    <cellStyle name="60% - Ênfase6 4 5" xfId="2109"/>
    <cellStyle name="60% - Ênfase6 4 6" xfId="3283"/>
    <cellStyle name="60% - Ênfase6 4_TRT1" xfId="2703"/>
    <cellStyle name="Accent" xfId="1945"/>
    <cellStyle name="Accent 1" xfId="1946"/>
    <cellStyle name="Accent 1 2" xfId="3775"/>
    <cellStyle name="Accent 1 3" xfId="3972"/>
    <cellStyle name="Accent 2" xfId="1947"/>
    <cellStyle name="Accent 2 2" xfId="3776"/>
    <cellStyle name="Accent 2 3" xfId="3973"/>
    <cellStyle name="Accent 3" xfId="1948"/>
    <cellStyle name="Accent 3 2" xfId="3777"/>
    <cellStyle name="Accent 3 3" xfId="3974"/>
    <cellStyle name="Accent 3 4" xfId="4194"/>
    <cellStyle name="Accent 4" xfId="3774"/>
    <cellStyle name="Accent 5" xfId="3971"/>
    <cellStyle name="Accent_TRT15" xfId="2879"/>
    <cellStyle name="Accent1" xfId="109"/>
    <cellStyle name="Accent1 2" xfId="473"/>
    <cellStyle name="Accent1 2 2" xfId="3298"/>
    <cellStyle name="Accent1 3" xfId="1042"/>
    <cellStyle name="Accent1 4" xfId="1552"/>
    <cellStyle name="Accent1 5" xfId="2116"/>
    <cellStyle name="Accent1 6" xfId="3297"/>
    <cellStyle name="Accent1_TRT1" xfId="2704"/>
    <cellStyle name="Accent2" xfId="110"/>
    <cellStyle name="Accent2 2" xfId="474"/>
    <cellStyle name="Accent2 2 2" xfId="3300"/>
    <cellStyle name="Accent2 3" xfId="1043"/>
    <cellStyle name="Accent2 4" xfId="1553"/>
    <cellStyle name="Accent2 5" xfId="2117"/>
    <cellStyle name="Accent2 6" xfId="3299"/>
    <cellStyle name="Accent2_TRT1" xfId="2705"/>
    <cellStyle name="Accent3" xfId="111"/>
    <cellStyle name="Accent3 2" xfId="475"/>
    <cellStyle name="Accent3 2 2" xfId="3302"/>
    <cellStyle name="Accent3 3" xfId="1044"/>
    <cellStyle name="Accent3 4" xfId="1554"/>
    <cellStyle name="Accent3 5" xfId="2118"/>
    <cellStyle name="Accent3 6" xfId="3301"/>
    <cellStyle name="Accent3_TRT1" xfId="2706"/>
    <cellStyle name="Accent4" xfId="112"/>
    <cellStyle name="Accent4 2" xfId="476"/>
    <cellStyle name="Accent4 2 2" xfId="3304"/>
    <cellStyle name="Accent4 3" xfId="1045"/>
    <cellStyle name="Accent4 4" xfId="1555"/>
    <cellStyle name="Accent4 5" xfId="2119"/>
    <cellStyle name="Accent4 6" xfId="3303"/>
    <cellStyle name="Accent4_TRT1" xfId="2707"/>
    <cellStyle name="Accent5" xfId="113"/>
    <cellStyle name="Accent5 2" xfId="477"/>
    <cellStyle name="Accent5 2 2" xfId="3306"/>
    <cellStyle name="Accent5 3" xfId="1046"/>
    <cellStyle name="Accent5 4" xfId="1556"/>
    <cellStyle name="Accent5 5" xfId="2120"/>
    <cellStyle name="Accent5 6" xfId="3305"/>
    <cellStyle name="Accent5_TRT1" xfId="2708"/>
    <cellStyle name="Accent6" xfId="114"/>
    <cellStyle name="Accent6 2" xfId="478"/>
    <cellStyle name="Accent6 2 2" xfId="3308"/>
    <cellStyle name="Accent6 3" xfId="1047"/>
    <cellStyle name="Accent6 4" xfId="1557"/>
    <cellStyle name="Accent6 5" xfId="2121"/>
    <cellStyle name="Accent6 6" xfId="3307"/>
    <cellStyle name="Accent6_TRT1" xfId="2709"/>
    <cellStyle name="b0let" xfId="115"/>
    <cellStyle name="b0let 2" xfId="479"/>
    <cellStyle name="b0let 2 2" xfId="3310"/>
    <cellStyle name="b0let 3" xfId="765"/>
    <cellStyle name="b0let 4" xfId="1250"/>
    <cellStyle name="b0let 5" xfId="1558"/>
    <cellStyle name="b0let 6" xfId="2122"/>
    <cellStyle name="b0let 7" xfId="3309"/>
    <cellStyle name="b0let_TRT1" xfId="2710"/>
    <cellStyle name="Bad" xfId="116"/>
    <cellStyle name="Bad 1" xfId="1048"/>
    <cellStyle name="Bad 1 2" xfId="1559"/>
    <cellStyle name="Bad 1 2 2" xfId="3312"/>
    <cellStyle name="Bad 1 3" xfId="2906"/>
    <cellStyle name="Bad 1 4" xfId="3311"/>
    <cellStyle name="Bad 1_TRT1" xfId="2711"/>
    <cellStyle name="Bad 10" xfId="4206"/>
    <cellStyle name="Bad 2" xfId="480"/>
    <cellStyle name="Bad 2 2" xfId="3975"/>
    <cellStyle name="Bad 3" xfId="1949"/>
    <cellStyle name="Bad 4" xfId="2123"/>
    <cellStyle name="Bad 5" xfId="3831"/>
    <cellStyle name="Bad 6" xfId="4195"/>
    <cellStyle name="Bad 7" xfId="4200"/>
    <cellStyle name="Bad 8" xfId="4205"/>
    <cellStyle name="Bad 9" xfId="4202"/>
    <cellStyle name="Bad_TRT15" xfId="2880"/>
    <cellStyle name="Bol-Data" xfId="117"/>
    <cellStyle name="Bol-Data 2" xfId="481"/>
    <cellStyle name="Bol-Data 2 2" xfId="3314"/>
    <cellStyle name="Bol-Data 3" xfId="766"/>
    <cellStyle name="Bol-Data 4" xfId="1251"/>
    <cellStyle name="Bol-Data 5" xfId="2124"/>
    <cellStyle name="Bol-Data 6" xfId="3313"/>
    <cellStyle name="Bol-Data_TRT14" xfId="2587"/>
    <cellStyle name="bolet" xfId="118"/>
    <cellStyle name="bolet 2" xfId="482"/>
    <cellStyle name="bolet 2 2" xfId="3316"/>
    <cellStyle name="bolet 3" xfId="767"/>
    <cellStyle name="bolet 4" xfId="1252"/>
    <cellStyle name="bolet 5" xfId="2125"/>
    <cellStyle name="bolet 6" xfId="3315"/>
    <cellStyle name="bolet_TRT14" xfId="2588"/>
    <cellStyle name="Boletim" xfId="119"/>
    <cellStyle name="Boletim 2" xfId="483"/>
    <cellStyle name="Boletim 2 2" xfId="3318"/>
    <cellStyle name="Boletim 3" xfId="768"/>
    <cellStyle name="Boletim 4" xfId="1253"/>
    <cellStyle name="Boletim 5" xfId="2126"/>
    <cellStyle name="Boletim 6" xfId="3317"/>
    <cellStyle name="Boletim_TRT14" xfId="2589"/>
    <cellStyle name="Bom 2" xfId="120"/>
    <cellStyle name="Bom 2 2" xfId="121"/>
    <cellStyle name="Bom 2 2 2" xfId="485"/>
    <cellStyle name="Bom 2 2 2 2" xfId="3321"/>
    <cellStyle name="Bom 2 2 3" xfId="1050"/>
    <cellStyle name="Bom 2 2 4" xfId="1561"/>
    <cellStyle name="Bom 2 2 5" xfId="2128"/>
    <cellStyle name="Bom 2 2 6" xfId="3320"/>
    <cellStyle name="Bom 2 2_TRT1" xfId="2712"/>
    <cellStyle name="Bom 2 3" xfId="484"/>
    <cellStyle name="Bom 2 3 2" xfId="3322"/>
    <cellStyle name="Bom 2 4" xfId="1049"/>
    <cellStyle name="Bom 2 5" xfId="1560"/>
    <cellStyle name="Bom 2 6" xfId="2127"/>
    <cellStyle name="Bom 2 7" xfId="3319"/>
    <cellStyle name="Bom 2_05_Impactos_Demais PLs_2013_Dados CNJ de jul-12" xfId="122"/>
    <cellStyle name="Bom 3" xfId="123"/>
    <cellStyle name="Bom 3 2" xfId="486"/>
    <cellStyle name="Bom 3 2 2" xfId="3324"/>
    <cellStyle name="Bom 3 3" xfId="1051"/>
    <cellStyle name="Bom 3 4" xfId="1562"/>
    <cellStyle name="Bom 3 5" xfId="2129"/>
    <cellStyle name="Bom 3 6" xfId="3323"/>
    <cellStyle name="Bom 3_TRT1" xfId="2713"/>
    <cellStyle name="Bom 4" xfId="124"/>
    <cellStyle name="Bom 4 2" xfId="487"/>
    <cellStyle name="Bom 4 2 2" xfId="3326"/>
    <cellStyle name="Bom 4 3" xfId="1052"/>
    <cellStyle name="Bom 4 4" xfId="1563"/>
    <cellStyle name="Bom 4 5" xfId="2130"/>
    <cellStyle name="Bom 4 6" xfId="3325"/>
    <cellStyle name="Bom 4_TRT1" xfId="2714"/>
    <cellStyle name="Cabe‡alho 1" xfId="125"/>
    <cellStyle name="Cabe‡alho 1 2" xfId="488"/>
    <cellStyle name="Cabe‡alho 1 2 2" xfId="3353"/>
    <cellStyle name="Cabe‡alho 1 3" xfId="769"/>
    <cellStyle name="Cabe‡alho 1 4" xfId="1254"/>
    <cellStyle name="Cabe‡alho 1 5" xfId="1566"/>
    <cellStyle name="Cabe‡alho 1 6" xfId="2145"/>
    <cellStyle name="Cabe‡alho 1_TRT1" xfId="2715"/>
    <cellStyle name="Cabe‡alho 2" xfId="126"/>
    <cellStyle name="Cabe‡alho 2 2" xfId="489"/>
    <cellStyle name="Cabe‡alho 2 2 2" xfId="3354"/>
    <cellStyle name="Cabe‡alho 2 3" xfId="770"/>
    <cellStyle name="Cabe‡alho 2 4" xfId="1255"/>
    <cellStyle name="Cabe‡alho 2 5" xfId="1567"/>
    <cellStyle name="Cabe‡alho 2 6" xfId="2146"/>
    <cellStyle name="Cabe‡alho 2_TRT1" xfId="2716"/>
    <cellStyle name="Cabeçalho 1" xfId="127"/>
    <cellStyle name="Cabeçalho 1 2" xfId="490"/>
    <cellStyle name="Cabeçalho 1 2 2" xfId="3351"/>
    <cellStyle name="Cabeçalho 1 3" xfId="771"/>
    <cellStyle name="Cabeçalho 1 4" xfId="1256"/>
    <cellStyle name="Cabeçalho 1 5" xfId="1564"/>
    <cellStyle name="Cabeçalho 1 6" xfId="2143"/>
    <cellStyle name="Cabeçalho 1_TRT1" xfId="2717"/>
    <cellStyle name="Cabeçalho 2" xfId="128"/>
    <cellStyle name="Cabeçalho 2 2" xfId="491"/>
    <cellStyle name="Cabeçalho 2 2 2" xfId="3352"/>
    <cellStyle name="Cabeçalho 2 3" xfId="772"/>
    <cellStyle name="Cabeçalho 2 4" xfId="1257"/>
    <cellStyle name="Cabeçalho 2 5" xfId="1565"/>
    <cellStyle name="Cabeçalho 2 6" xfId="2144"/>
    <cellStyle name="Cabeçalho 2_TRT1" xfId="2718"/>
    <cellStyle name="Calculation" xfId="129"/>
    <cellStyle name="Calculation 10" xfId="1568"/>
    <cellStyle name="Calculation 11" xfId="1761"/>
    <cellStyle name="Calculation 11 2" xfId="6423"/>
    <cellStyle name="Calculation 11 3" xfId="5459"/>
    <cellStyle name="Calculation 12" xfId="1780"/>
    <cellStyle name="Calculation 12 2" xfId="6442"/>
    <cellStyle name="Calculation 12 3" xfId="5478"/>
    <cellStyle name="Calculation 13" xfId="1874"/>
    <cellStyle name="Calculation 13 2" xfId="6528"/>
    <cellStyle name="Calculation 13 3" xfId="5564"/>
    <cellStyle name="Calculation 14" xfId="1910"/>
    <cellStyle name="Calculation 14 2" xfId="6564"/>
    <cellStyle name="Calculation 14 3" xfId="5600"/>
    <cellStyle name="Calculation 15" xfId="1995"/>
    <cellStyle name="Calculation 15 2" xfId="6622"/>
    <cellStyle name="Calculation 15 3" xfId="5662"/>
    <cellStyle name="Calculation 16" xfId="2147"/>
    <cellStyle name="Calculation 17" xfId="2358"/>
    <cellStyle name="Calculation 17 2" xfId="6660"/>
    <cellStyle name="Calculation 17 3" xfId="5700"/>
    <cellStyle name="Calculation 18" xfId="2391"/>
    <cellStyle name="Calculation 18 2" xfId="6693"/>
    <cellStyle name="Calculation 18 3" xfId="5733"/>
    <cellStyle name="Calculation 19" xfId="2525"/>
    <cellStyle name="Calculation 19 2" xfId="6773"/>
    <cellStyle name="Calculation 19 3" xfId="5813"/>
    <cellStyle name="Calculation 2" xfId="492"/>
    <cellStyle name="Calculation 2 2" xfId="2396"/>
    <cellStyle name="Calculation 2 2 2" xfId="6698"/>
    <cellStyle name="Calculation 2 2 3" xfId="5738"/>
    <cellStyle name="Calculation 2 3" xfId="2475"/>
    <cellStyle name="Calculation 2 3 2" xfId="6723"/>
    <cellStyle name="Calculation 2 3 3" xfId="5763"/>
    <cellStyle name="Calculation 2 4" xfId="2910"/>
    <cellStyle name="Calculation 2 4 2" xfId="6808"/>
    <cellStyle name="Calculation 2 4 3" xfId="5850"/>
    <cellStyle name="Calculation 2 5" xfId="3356"/>
    <cellStyle name="Calculation 2 6" xfId="4686"/>
    <cellStyle name="Calculation 2 7" xfId="4741"/>
    <cellStyle name="Calculation 2 8" xfId="4637"/>
    <cellStyle name="Calculation 2 9" xfId="4561"/>
    <cellStyle name="Calculation 2_TRT3" xfId="2606"/>
    <cellStyle name="Calculation 20" xfId="2562"/>
    <cellStyle name="Calculation 21" xfId="2921"/>
    <cellStyle name="Calculation 22" xfId="2938"/>
    <cellStyle name="Calculation 23" xfId="3355"/>
    <cellStyle name="Calculation 24" xfId="3955"/>
    <cellStyle name="Calculation 24 2" xfId="6134"/>
    <cellStyle name="Calculation 25" xfId="4038"/>
    <cellStyle name="Calculation 25 2" xfId="6150"/>
    <cellStyle name="Calculation 26" xfId="4081"/>
    <cellStyle name="Calculation 27" xfId="4138"/>
    <cellStyle name="Calculation 28" xfId="4147"/>
    <cellStyle name="Calculation 29" xfId="4031"/>
    <cellStyle name="Calculation 3" xfId="756"/>
    <cellStyle name="Calculation 3 2" xfId="2909"/>
    <cellStyle name="Calculation 3 2 2" xfId="6807"/>
    <cellStyle name="Calculation 3 2 3" xfId="5849"/>
    <cellStyle name="Calculation 3 3" xfId="4696"/>
    <cellStyle name="Calculation 3 3 2" xfId="6212"/>
    <cellStyle name="Calculation 3 4" xfId="4751"/>
    <cellStyle name="Calculation 3 5" xfId="4647"/>
    <cellStyle name="Calculation 3 6" xfId="4551"/>
    <cellStyle name="Calculation 3 7" xfId="5243"/>
    <cellStyle name="Calculation 30" xfId="4163"/>
    <cellStyle name="Calculation 31" xfId="4172"/>
    <cellStyle name="Calculation 32" xfId="4230"/>
    <cellStyle name="Calculation 33" xfId="4244"/>
    <cellStyle name="Calculation 34" xfId="4222"/>
    <cellStyle name="Calculation 35" xfId="4272"/>
    <cellStyle name="Calculation 36" xfId="4320"/>
    <cellStyle name="Calculation 37" xfId="4348"/>
    <cellStyle name="Calculation 38" xfId="4315"/>
    <cellStyle name="Calculation 39" xfId="4388"/>
    <cellStyle name="Calculation 4" xfId="927"/>
    <cellStyle name="Calculation 4 2" xfId="4673"/>
    <cellStyle name="Calculation 4 2 2" xfId="6242"/>
    <cellStyle name="Calculation 4 3" xfId="4532"/>
    <cellStyle name="Calculation 4 4" xfId="4624"/>
    <cellStyle name="Calculation 4 5" xfId="4574"/>
    <cellStyle name="Calculation 4 6" xfId="5273"/>
    <cellStyle name="Calculation 40" xfId="4435"/>
    <cellStyle name="Calculation 41" xfId="4463"/>
    <cellStyle name="Calculation 42" xfId="4431"/>
    <cellStyle name="Calculation 43" xfId="4503"/>
    <cellStyle name="Calculation 44" xfId="4587"/>
    <cellStyle name="Calculation 45" xfId="4900"/>
    <cellStyle name="Calculation 46" xfId="4917"/>
    <cellStyle name="Calculation 47" xfId="4922"/>
    <cellStyle name="Calculation 48" xfId="4963"/>
    <cellStyle name="Calculation 49" xfId="4992"/>
    <cellStyle name="Calculation 5" xfId="1053"/>
    <cellStyle name="Calculation 5 2" xfId="6262"/>
    <cellStyle name="Calculation 5 3" xfId="5293"/>
    <cellStyle name="Calculation 50" xfId="5024"/>
    <cellStyle name="Calculation 51" xfId="5033"/>
    <cellStyle name="Calculation 52" xfId="5061"/>
    <cellStyle name="Calculation 53" xfId="5075"/>
    <cellStyle name="Calculation 54" xfId="5055"/>
    <cellStyle name="Calculation 55" xfId="5119"/>
    <cellStyle name="Calculation 56" xfId="5135"/>
    <cellStyle name="Calculation 57" xfId="5112"/>
    <cellStyle name="Calculation 58" xfId="5154"/>
    <cellStyle name="Calculation 59" xfId="5181"/>
    <cellStyle name="Calculation 6" xfId="1360"/>
    <cellStyle name="Calculation 6 2" xfId="6310"/>
    <cellStyle name="Calculation 6 3" xfId="5344"/>
    <cellStyle name="Calculation 7" xfId="1425"/>
    <cellStyle name="Calculation 7 2" xfId="6373"/>
    <cellStyle name="Calculation 7 3" xfId="5407"/>
    <cellStyle name="Calculation 8" xfId="1401"/>
    <cellStyle name="Calculation 8 2" xfId="6349"/>
    <cellStyle name="Calculation 8 3" xfId="5383"/>
    <cellStyle name="Calculation 9" xfId="1429"/>
    <cellStyle name="Calculation 9 2" xfId="6377"/>
    <cellStyle name="Calculation 9 3" xfId="5411"/>
    <cellStyle name="Calculation_TRT1" xfId="2719"/>
    <cellStyle name="Cálculo 2" xfId="130"/>
    <cellStyle name="Cálculo 2 10" xfId="1428"/>
    <cellStyle name="Cálculo 2 10 2" xfId="6376"/>
    <cellStyle name="Cálculo 2 10 3" xfId="5410"/>
    <cellStyle name="Cálculo 2 11" xfId="1573"/>
    <cellStyle name="Cálculo 2 12" xfId="1762"/>
    <cellStyle name="Cálculo 2 12 2" xfId="6424"/>
    <cellStyle name="Cálculo 2 12 3" xfId="5460"/>
    <cellStyle name="Cálculo 2 13" xfId="1779"/>
    <cellStyle name="Cálculo 2 13 2" xfId="6441"/>
    <cellStyle name="Cálculo 2 13 3" xfId="5477"/>
    <cellStyle name="Cálculo 2 14" xfId="1873"/>
    <cellStyle name="Cálculo 2 14 2" xfId="6527"/>
    <cellStyle name="Cálculo 2 14 3" xfId="5563"/>
    <cellStyle name="Cálculo 2 15" xfId="1909"/>
    <cellStyle name="Cálculo 2 15 2" xfId="6563"/>
    <cellStyle name="Cálculo 2 15 3" xfId="5599"/>
    <cellStyle name="Cálculo 2 16" xfId="1994"/>
    <cellStyle name="Cálculo 2 16 2" xfId="6621"/>
    <cellStyle name="Cálculo 2 16 3" xfId="5661"/>
    <cellStyle name="Cálculo 2 17" xfId="2131"/>
    <cellStyle name="Cálculo 2 18" xfId="2357"/>
    <cellStyle name="Cálculo 2 18 2" xfId="6659"/>
    <cellStyle name="Cálculo 2 18 3" xfId="5699"/>
    <cellStyle name="Cálculo 2 19" xfId="2390"/>
    <cellStyle name="Cálculo 2 19 2" xfId="6692"/>
    <cellStyle name="Cálculo 2 19 3" xfId="5732"/>
    <cellStyle name="Cálculo 2 2" xfId="131"/>
    <cellStyle name="Cálculo 2 2 10" xfId="1574"/>
    <cellStyle name="Cálculo 2 2 11" xfId="1763"/>
    <cellStyle name="Cálculo 2 2 11 2" xfId="6425"/>
    <cellStyle name="Cálculo 2 2 11 3" xfId="5461"/>
    <cellStyle name="Cálculo 2 2 12" xfId="1778"/>
    <cellStyle name="Cálculo 2 2 12 2" xfId="6440"/>
    <cellStyle name="Cálculo 2 2 12 3" xfId="5476"/>
    <cellStyle name="Cálculo 2 2 13" xfId="1872"/>
    <cellStyle name="Cálculo 2 2 13 2" xfId="6526"/>
    <cellStyle name="Cálculo 2 2 13 3" xfId="5562"/>
    <cellStyle name="Cálculo 2 2 14" xfId="1908"/>
    <cellStyle name="Cálculo 2 2 14 2" xfId="6562"/>
    <cellStyle name="Cálculo 2 2 14 3" xfId="5598"/>
    <cellStyle name="Cálculo 2 2 15" xfId="1993"/>
    <cellStyle name="Cálculo 2 2 15 2" xfId="6620"/>
    <cellStyle name="Cálculo 2 2 15 3" xfId="5660"/>
    <cellStyle name="Cálculo 2 2 16" xfId="2132"/>
    <cellStyle name="Cálculo 2 2 17" xfId="2356"/>
    <cellStyle name="Cálculo 2 2 17 2" xfId="6658"/>
    <cellStyle name="Cálculo 2 2 17 3" xfId="5698"/>
    <cellStyle name="Cálculo 2 2 18" xfId="2389"/>
    <cellStyle name="Cálculo 2 2 18 2" xfId="6691"/>
    <cellStyle name="Cálculo 2 2 18 3" xfId="5731"/>
    <cellStyle name="Cálculo 2 2 19" xfId="2523"/>
    <cellStyle name="Cálculo 2 2 19 2" xfId="6771"/>
    <cellStyle name="Cálculo 2 2 19 3" xfId="5811"/>
    <cellStyle name="Cálculo 2 2 2" xfId="494"/>
    <cellStyle name="Cálculo 2 2 2 2" xfId="2398"/>
    <cellStyle name="Cálculo 2 2 2 2 2" xfId="6700"/>
    <cellStyle name="Cálculo 2 2 2 2 3" xfId="5740"/>
    <cellStyle name="Cálculo 2 2 2 3" xfId="2477"/>
    <cellStyle name="Cálculo 2 2 2 3 2" xfId="6725"/>
    <cellStyle name="Cálculo 2 2 2 3 3" xfId="5765"/>
    <cellStyle name="Cálculo 2 2 2 4" xfId="2911"/>
    <cellStyle name="Cálculo 2 2 2 4 2" xfId="6809"/>
    <cellStyle name="Cálculo 2 2 2 4 3" xfId="5851"/>
    <cellStyle name="Cálculo 2 2 2 5" xfId="3329"/>
    <cellStyle name="Cálculo 2 2 2 6" xfId="4688"/>
    <cellStyle name="Cálculo 2 2 2 7" xfId="4743"/>
    <cellStyle name="Cálculo 2 2 2 8" xfId="4639"/>
    <cellStyle name="Cálculo 2 2 2 9" xfId="4559"/>
    <cellStyle name="Cálculo 2 2 2_TRT3" xfId="2607"/>
    <cellStyle name="Cálculo 2 2 20" xfId="2565"/>
    <cellStyle name="Cálculo 2 2 21" xfId="2924"/>
    <cellStyle name="Cálculo 2 2 22" xfId="2935"/>
    <cellStyle name="Cálculo 2 2 23" xfId="3328"/>
    <cellStyle name="Cálculo 2 2 24" xfId="3953"/>
    <cellStyle name="Cálculo 2 2 24 2" xfId="6132"/>
    <cellStyle name="Cálculo 2 2 25" xfId="4040"/>
    <cellStyle name="Cálculo 2 2 25 2" xfId="6152"/>
    <cellStyle name="Cálculo 2 2 26" xfId="4079"/>
    <cellStyle name="Cálculo 2 2 27" xfId="4035"/>
    <cellStyle name="Cálculo 2 2 28" xfId="4085"/>
    <cellStyle name="Cálculo 2 2 29" xfId="4150"/>
    <cellStyle name="Cálculo 2 2 3" xfId="754"/>
    <cellStyle name="Cálculo 2 2 3 2" xfId="2912"/>
    <cellStyle name="Cálculo 2 2 3 2 2" xfId="6810"/>
    <cellStyle name="Cálculo 2 2 3 2 3" xfId="5852"/>
    <cellStyle name="Cálculo 2 2 3 3" xfId="4694"/>
    <cellStyle name="Cálculo 2 2 3 3 2" xfId="6210"/>
    <cellStyle name="Cálculo 2 2 3 4" xfId="4749"/>
    <cellStyle name="Cálculo 2 2 3 5" xfId="4645"/>
    <cellStyle name="Cálculo 2 2 3 6" xfId="4553"/>
    <cellStyle name="Cálculo 2 2 3 7" xfId="5241"/>
    <cellStyle name="Cálculo 2 2 30" xfId="4088"/>
    <cellStyle name="Cálculo 2 2 31" xfId="4023"/>
    <cellStyle name="Cálculo 2 2 32" xfId="4234"/>
    <cellStyle name="Cálculo 2 2 33" xfId="4240"/>
    <cellStyle name="Cálculo 2 2 34" xfId="4225"/>
    <cellStyle name="Cálculo 2 2 35" xfId="4284"/>
    <cellStyle name="Cálculo 2 2 36" xfId="4322"/>
    <cellStyle name="Cálculo 2 2 37" xfId="4346"/>
    <cellStyle name="Cálculo 2 2 38" xfId="4317"/>
    <cellStyle name="Cálculo 2 2 39" xfId="4352"/>
    <cellStyle name="Cálculo 2 2 4" xfId="925"/>
    <cellStyle name="Cálculo 2 2 4 2" xfId="4729"/>
    <cellStyle name="Cálculo 2 2 4 2 2" xfId="6240"/>
    <cellStyle name="Cálculo 2 2 4 3" xfId="4785"/>
    <cellStyle name="Cálculo 2 2 4 4" xfId="4813"/>
    <cellStyle name="Cálculo 2 2 4 5" xfId="4841"/>
    <cellStyle name="Cálculo 2 2 4 6" xfId="5271"/>
    <cellStyle name="Cálculo 2 2 40" xfId="4437"/>
    <cellStyle name="Cálculo 2 2 41" xfId="4461"/>
    <cellStyle name="Cálculo 2 2 42" xfId="4433"/>
    <cellStyle name="Cálculo 2 2 43" xfId="4466"/>
    <cellStyle name="Cálculo 2 2 44" xfId="4589"/>
    <cellStyle name="Cálculo 2 2 45" xfId="4898"/>
    <cellStyle name="Cálculo 2 2 46" xfId="4877"/>
    <cellStyle name="Cálculo 2 2 47" xfId="4903"/>
    <cellStyle name="Cálculo 2 2 48" xfId="4965"/>
    <cellStyle name="Cálculo 2 2 49" xfId="4990"/>
    <cellStyle name="Cálculo 2 2 5" xfId="1058"/>
    <cellStyle name="Cálculo 2 2 5 2" xfId="6264"/>
    <cellStyle name="Cálculo 2 2 5 3" xfId="5295"/>
    <cellStyle name="Cálculo 2 2 50" xfId="4960"/>
    <cellStyle name="Cálculo 2 2 51" xfId="4996"/>
    <cellStyle name="Cálculo 2 2 52" xfId="5065"/>
    <cellStyle name="Cálculo 2 2 53" xfId="5072"/>
    <cellStyle name="Cálculo 2 2 54" xfId="5058"/>
    <cellStyle name="Cálculo 2 2 55" xfId="5123"/>
    <cellStyle name="Cálculo 2 2 56" xfId="5132"/>
    <cellStyle name="Cálculo 2 2 57" xfId="5115"/>
    <cellStyle name="Cálculo 2 2 58" xfId="5160"/>
    <cellStyle name="Cálculo 2 2 59" xfId="5183"/>
    <cellStyle name="Cálculo 2 2 6" xfId="1358"/>
    <cellStyle name="Cálculo 2 2 6 2" xfId="6308"/>
    <cellStyle name="Cálculo 2 2 6 3" xfId="5342"/>
    <cellStyle name="Cálculo 2 2 7" xfId="1423"/>
    <cellStyle name="Cálculo 2 2 7 2" xfId="6371"/>
    <cellStyle name="Cálculo 2 2 7 3" xfId="5405"/>
    <cellStyle name="Cálculo 2 2 8" xfId="1442"/>
    <cellStyle name="Cálculo 2 2 8 2" xfId="6390"/>
    <cellStyle name="Cálculo 2 2 8 3" xfId="5424"/>
    <cellStyle name="Cálculo 2 2 9" xfId="1445"/>
    <cellStyle name="Cálculo 2 2 9 2" xfId="6393"/>
    <cellStyle name="Cálculo 2 2 9 3" xfId="5427"/>
    <cellStyle name="Cálculo 2 2_TRT1" xfId="2720"/>
    <cellStyle name="Cálculo 2 20" xfId="2524"/>
    <cellStyle name="Cálculo 2 20 2" xfId="6772"/>
    <cellStyle name="Cálculo 2 20 3" xfId="5812"/>
    <cellStyle name="Cálculo 2 21" xfId="2564"/>
    <cellStyle name="Cálculo 2 22" xfId="2923"/>
    <cellStyle name="Cálculo 2 23" xfId="2936"/>
    <cellStyle name="Cálculo 2 24" xfId="3327"/>
    <cellStyle name="Cálculo 2 25" xfId="3954"/>
    <cellStyle name="Cálculo 2 25 2" xfId="6133"/>
    <cellStyle name="Cálculo 2 26" xfId="4039"/>
    <cellStyle name="Cálculo 2 26 2" xfId="6151"/>
    <cellStyle name="Cálculo 2 27" xfId="4080"/>
    <cellStyle name="Cálculo 2 28" xfId="4149"/>
    <cellStyle name="Cálculo 2 29" xfId="4157"/>
    <cellStyle name="Cálculo 2 3" xfId="493"/>
    <cellStyle name="Cálculo 2 3 2" xfId="2397"/>
    <cellStyle name="Cálculo 2 3 2 2" xfId="6699"/>
    <cellStyle name="Cálculo 2 3 2 3" xfId="5739"/>
    <cellStyle name="Cálculo 2 3 3" xfId="2476"/>
    <cellStyle name="Cálculo 2 3 3 2" xfId="6724"/>
    <cellStyle name="Cálculo 2 3 3 3" xfId="5764"/>
    <cellStyle name="Cálculo 2 3 4" xfId="2913"/>
    <cellStyle name="Cálculo 2 3 4 2" xfId="6811"/>
    <cellStyle name="Cálculo 2 3 4 3" xfId="5853"/>
    <cellStyle name="Cálculo 2 3 5" xfId="3330"/>
    <cellStyle name="Cálculo 2 3 6" xfId="4687"/>
    <cellStyle name="Cálculo 2 3 7" xfId="4742"/>
    <cellStyle name="Cálculo 2 3 8" xfId="4638"/>
    <cellStyle name="Cálculo 2 3 9" xfId="4560"/>
    <cellStyle name="Cálculo 2 3_TRT3" xfId="2608"/>
    <cellStyle name="Cálculo 2 30" xfId="4032"/>
    <cellStyle name="Cálculo 2 31" xfId="4174"/>
    <cellStyle name="Cálculo 2 32" xfId="4181"/>
    <cellStyle name="Cálculo 2 33" xfId="4233"/>
    <cellStyle name="Cálculo 2 34" xfId="4241"/>
    <cellStyle name="Cálculo 2 35" xfId="4224"/>
    <cellStyle name="Cálculo 2 36" xfId="4283"/>
    <cellStyle name="Cálculo 2 37" xfId="4321"/>
    <cellStyle name="Cálculo 2 38" xfId="4347"/>
    <cellStyle name="Cálculo 2 39" xfId="4316"/>
    <cellStyle name="Cálculo 2 4" xfId="755"/>
    <cellStyle name="Cálculo 2 4 2" xfId="2914"/>
    <cellStyle name="Cálculo 2 4 2 2" xfId="6812"/>
    <cellStyle name="Cálculo 2 4 2 3" xfId="5854"/>
    <cellStyle name="Cálculo 2 4 3" xfId="4695"/>
    <cellStyle name="Cálculo 2 4 3 2" xfId="6211"/>
    <cellStyle name="Cálculo 2 4 4" xfId="4750"/>
    <cellStyle name="Cálculo 2 4 5" xfId="4646"/>
    <cellStyle name="Cálculo 2 4 6" xfId="4552"/>
    <cellStyle name="Cálculo 2 4 7" xfId="5242"/>
    <cellStyle name="Cálculo 2 40" xfId="4397"/>
    <cellStyle name="Cálculo 2 41" xfId="4436"/>
    <cellStyle name="Cálculo 2 42" xfId="4462"/>
    <cellStyle name="Cálculo 2 43" xfId="4432"/>
    <cellStyle name="Cálculo 2 44" xfId="4512"/>
    <cellStyle name="Cálculo 2 45" xfId="4588"/>
    <cellStyle name="Cálculo 2 46" xfId="4899"/>
    <cellStyle name="Cálculo 2 47" xfId="4924"/>
    <cellStyle name="Cálculo 2 48" xfId="4931"/>
    <cellStyle name="Cálculo 2 49" xfId="4964"/>
    <cellStyle name="Cálculo 2 5" xfId="926"/>
    <cellStyle name="Cálculo 2 5 2" xfId="4674"/>
    <cellStyle name="Cálculo 2 5 2 2" xfId="6241"/>
    <cellStyle name="Cálculo 2 5 3" xfId="4531"/>
    <cellStyle name="Cálculo 2 5 4" xfId="4625"/>
    <cellStyle name="Cálculo 2 5 5" xfId="4573"/>
    <cellStyle name="Cálculo 2 5 6" xfId="5272"/>
    <cellStyle name="Cálculo 2 50" xfId="4991"/>
    <cellStyle name="Cálculo 2 51" xfId="5035"/>
    <cellStyle name="Cálculo 2 52" xfId="5042"/>
    <cellStyle name="Cálculo 2 53" xfId="5064"/>
    <cellStyle name="Cálculo 2 54" xfId="5073"/>
    <cellStyle name="Cálculo 2 55" xfId="5057"/>
    <cellStyle name="Cálculo 2 56" xfId="5122"/>
    <cellStyle name="Cálculo 2 57" xfId="5133"/>
    <cellStyle name="Cálculo 2 58" xfId="5114"/>
    <cellStyle name="Cálculo 2 59" xfId="5159"/>
    <cellStyle name="Cálculo 2 6" xfId="1057"/>
    <cellStyle name="Cálculo 2 6 2" xfId="6263"/>
    <cellStyle name="Cálculo 2 6 3" xfId="5294"/>
    <cellStyle name="Cálculo 2 60" xfId="5182"/>
    <cellStyle name="Cálculo 2 7" xfId="1359"/>
    <cellStyle name="Cálculo 2 7 2" xfId="6309"/>
    <cellStyle name="Cálculo 2 7 3" xfId="5343"/>
    <cellStyle name="Cálculo 2 8" xfId="1424"/>
    <cellStyle name="Cálculo 2 8 2" xfId="6372"/>
    <cellStyle name="Cálculo 2 8 3" xfId="5406"/>
    <cellStyle name="Cálculo 2 9" xfId="1402"/>
    <cellStyle name="Cálculo 2 9 2" xfId="6350"/>
    <cellStyle name="Cálculo 2 9 3" xfId="5384"/>
    <cellStyle name="Cálculo 2_05_Impactos_Demais PLs_2013_Dados CNJ de jul-12" xfId="132"/>
    <cellStyle name="Cálculo 3" xfId="133"/>
    <cellStyle name="Cálculo 3 10" xfId="1575"/>
    <cellStyle name="Cálculo 3 11" xfId="1764"/>
    <cellStyle name="Cálculo 3 11 2" xfId="6426"/>
    <cellStyle name="Cálculo 3 11 3" xfId="5462"/>
    <cellStyle name="Cálculo 3 12" xfId="1777"/>
    <cellStyle name="Cálculo 3 12 2" xfId="6439"/>
    <cellStyle name="Cálculo 3 12 3" xfId="5475"/>
    <cellStyle name="Cálculo 3 13" xfId="1871"/>
    <cellStyle name="Cálculo 3 13 2" xfId="6525"/>
    <cellStyle name="Cálculo 3 13 3" xfId="5561"/>
    <cellStyle name="Cálculo 3 14" xfId="1907"/>
    <cellStyle name="Cálculo 3 14 2" xfId="6561"/>
    <cellStyle name="Cálculo 3 14 3" xfId="5597"/>
    <cellStyle name="Cálculo 3 15" xfId="1992"/>
    <cellStyle name="Cálculo 3 15 2" xfId="6619"/>
    <cellStyle name="Cálculo 3 15 3" xfId="5659"/>
    <cellStyle name="Cálculo 3 16" xfId="2133"/>
    <cellStyle name="Cálculo 3 17" xfId="2355"/>
    <cellStyle name="Cálculo 3 17 2" xfId="6657"/>
    <cellStyle name="Cálculo 3 17 3" xfId="5697"/>
    <cellStyle name="Cálculo 3 18" xfId="2388"/>
    <cellStyle name="Cálculo 3 18 2" xfId="6690"/>
    <cellStyle name="Cálculo 3 18 3" xfId="5730"/>
    <cellStyle name="Cálculo 3 19" xfId="2522"/>
    <cellStyle name="Cálculo 3 19 2" xfId="6770"/>
    <cellStyle name="Cálculo 3 19 3" xfId="5810"/>
    <cellStyle name="Cálculo 3 2" xfId="495"/>
    <cellStyle name="Cálculo 3 2 2" xfId="2399"/>
    <cellStyle name="Cálculo 3 2 2 2" xfId="6701"/>
    <cellStyle name="Cálculo 3 2 2 3" xfId="5741"/>
    <cellStyle name="Cálculo 3 2 3" xfId="2478"/>
    <cellStyle name="Cálculo 3 2 3 2" xfId="6726"/>
    <cellStyle name="Cálculo 3 2 3 3" xfId="5766"/>
    <cellStyle name="Cálculo 3 2 4" xfId="2916"/>
    <cellStyle name="Cálculo 3 2 4 2" xfId="6813"/>
    <cellStyle name="Cálculo 3 2 4 3" xfId="5855"/>
    <cellStyle name="Cálculo 3 2 5" xfId="3332"/>
    <cellStyle name="Cálculo 3 2 6" xfId="4689"/>
    <cellStyle name="Cálculo 3 2 7" xfId="4744"/>
    <cellStyle name="Cálculo 3 2 8" xfId="4640"/>
    <cellStyle name="Cálculo 3 2 9" xfId="4558"/>
    <cellStyle name="Cálculo 3 2_TRT3" xfId="2609"/>
    <cellStyle name="Cálculo 3 20" xfId="2566"/>
    <cellStyle name="Cálculo 3 21" xfId="2925"/>
    <cellStyle name="Cálculo 3 22" xfId="2934"/>
    <cellStyle name="Cálculo 3 23" xfId="3331"/>
    <cellStyle name="Cálculo 3 24" xfId="3918"/>
    <cellStyle name="Cálculo 3 24 2" xfId="6097"/>
    <cellStyle name="Cálculo 3 25" xfId="4041"/>
    <cellStyle name="Cálculo 3 25 2" xfId="6153"/>
    <cellStyle name="Cálculo 3 26" xfId="4078"/>
    <cellStyle name="Cálculo 3 27" xfId="4036"/>
    <cellStyle name="Cálculo 3 28" xfId="4084"/>
    <cellStyle name="Cálculo 3 29" xfId="4165"/>
    <cellStyle name="Cálculo 3 3" xfId="753"/>
    <cellStyle name="Cálculo 3 3 2" xfId="2917"/>
    <cellStyle name="Cálculo 3 3 2 2" xfId="6814"/>
    <cellStyle name="Cálculo 3 3 2 3" xfId="5856"/>
    <cellStyle name="Cálculo 3 3 3" xfId="4693"/>
    <cellStyle name="Cálculo 3 3 3 2" xfId="6209"/>
    <cellStyle name="Cálculo 3 3 4" xfId="4748"/>
    <cellStyle name="Cálculo 3 3 5" xfId="4644"/>
    <cellStyle name="Cálculo 3 3 6" xfId="4554"/>
    <cellStyle name="Cálculo 3 3 7" xfId="5240"/>
    <cellStyle name="Cálculo 3 30" xfId="4087"/>
    <cellStyle name="Cálculo 3 31" xfId="4166"/>
    <cellStyle name="Cálculo 3 32" xfId="4235"/>
    <cellStyle name="Cálculo 3 33" xfId="4239"/>
    <cellStyle name="Cálculo 3 34" xfId="4226"/>
    <cellStyle name="Cálculo 3 35" xfId="4285"/>
    <cellStyle name="Cálculo 3 36" xfId="4323"/>
    <cellStyle name="Cálculo 3 37" xfId="4345"/>
    <cellStyle name="Cálculo 3 38" xfId="4390"/>
    <cellStyle name="Cálculo 3 39" xfId="4351"/>
    <cellStyle name="Cálculo 3 4" xfId="924"/>
    <cellStyle name="Cálculo 3 4 2" xfId="4675"/>
    <cellStyle name="Cálculo 3 4 2 2" xfId="6239"/>
    <cellStyle name="Cálculo 3 4 3" xfId="4530"/>
    <cellStyle name="Cálculo 3 4 4" xfId="4626"/>
    <cellStyle name="Cálculo 3 4 5" xfId="4572"/>
    <cellStyle name="Cálculo 3 4 6" xfId="5270"/>
    <cellStyle name="Cálculo 3 40" xfId="4438"/>
    <cellStyle name="Cálculo 3 41" xfId="4460"/>
    <cellStyle name="Cálculo 3 42" xfId="4494"/>
    <cellStyle name="Cálculo 3 43" xfId="4465"/>
    <cellStyle name="Cálculo 3 44" xfId="4590"/>
    <cellStyle name="Cálculo 3 45" xfId="4897"/>
    <cellStyle name="Cálculo 3 46" xfId="4878"/>
    <cellStyle name="Cálculo 3 47" xfId="4902"/>
    <cellStyle name="Cálculo 3 48" xfId="4966"/>
    <cellStyle name="Cálculo 3 49" xfId="4989"/>
    <cellStyle name="Cálculo 3 5" xfId="1059"/>
    <cellStyle name="Cálculo 3 5 2" xfId="6265"/>
    <cellStyle name="Cálculo 3 5 3" xfId="5296"/>
    <cellStyle name="Cálculo 3 50" xfId="4961"/>
    <cellStyle name="Cálculo 3 51" xfId="4995"/>
    <cellStyle name="Cálculo 3 52" xfId="5066"/>
    <cellStyle name="Cálculo 3 53" xfId="5071"/>
    <cellStyle name="Cálculo 3 54" xfId="5059"/>
    <cellStyle name="Cálculo 3 55" xfId="5124"/>
    <cellStyle name="Cálculo 3 56" xfId="5131"/>
    <cellStyle name="Cálculo 3 57" xfId="5116"/>
    <cellStyle name="Cálculo 3 58" xfId="5161"/>
    <cellStyle name="Cálculo 3 59" xfId="5184"/>
    <cellStyle name="Cálculo 3 6" xfId="1357"/>
    <cellStyle name="Cálculo 3 6 2" xfId="6307"/>
    <cellStyle name="Cálculo 3 6 3" xfId="5341"/>
    <cellStyle name="Cálculo 3 7" xfId="1422"/>
    <cellStyle name="Cálculo 3 7 2" xfId="6370"/>
    <cellStyle name="Cálculo 3 7 3" xfId="5404"/>
    <cellStyle name="Cálculo 3 8" xfId="1403"/>
    <cellStyle name="Cálculo 3 8 2" xfId="6351"/>
    <cellStyle name="Cálculo 3 8 3" xfId="5385"/>
    <cellStyle name="Cálculo 3 9" xfId="1427"/>
    <cellStyle name="Cálculo 3 9 2" xfId="6375"/>
    <cellStyle name="Cálculo 3 9 3" xfId="5409"/>
    <cellStyle name="Cálculo 3_TRT1" xfId="2721"/>
    <cellStyle name="Cálculo 4" xfId="134"/>
    <cellStyle name="Cálculo 4 10" xfId="1576"/>
    <cellStyle name="Cálculo 4 11" xfId="1765"/>
    <cellStyle name="Cálculo 4 11 2" xfId="6427"/>
    <cellStyle name="Cálculo 4 11 3" xfId="5463"/>
    <cellStyle name="Cálculo 4 12" xfId="1776"/>
    <cellStyle name="Cálculo 4 12 2" xfId="6438"/>
    <cellStyle name="Cálculo 4 12 3" xfId="5474"/>
    <cellStyle name="Cálculo 4 13" xfId="1870"/>
    <cellStyle name="Cálculo 4 13 2" xfId="6524"/>
    <cellStyle name="Cálculo 4 13 3" xfId="5560"/>
    <cellStyle name="Cálculo 4 14" xfId="1906"/>
    <cellStyle name="Cálculo 4 14 2" xfId="6560"/>
    <cellStyle name="Cálculo 4 14 3" xfId="5596"/>
    <cellStyle name="Cálculo 4 15" xfId="1991"/>
    <cellStyle name="Cálculo 4 15 2" xfId="6618"/>
    <cellStyle name="Cálculo 4 15 3" xfId="5658"/>
    <cellStyle name="Cálculo 4 16" xfId="2134"/>
    <cellStyle name="Cálculo 4 17" xfId="2354"/>
    <cellStyle name="Cálculo 4 17 2" xfId="6656"/>
    <cellStyle name="Cálculo 4 17 3" xfId="5696"/>
    <cellStyle name="Cálculo 4 18" xfId="2387"/>
    <cellStyle name="Cálculo 4 18 2" xfId="6689"/>
    <cellStyle name="Cálculo 4 18 3" xfId="5729"/>
    <cellStyle name="Cálculo 4 19" xfId="2521"/>
    <cellStyle name="Cálculo 4 19 2" xfId="6769"/>
    <cellStyle name="Cálculo 4 19 3" xfId="5809"/>
    <cellStyle name="Cálculo 4 2" xfId="496"/>
    <cellStyle name="Cálculo 4 2 2" xfId="2400"/>
    <cellStyle name="Cálculo 4 2 2 2" xfId="6702"/>
    <cellStyle name="Cálculo 4 2 2 3" xfId="5742"/>
    <cellStyle name="Cálculo 4 2 3" xfId="2479"/>
    <cellStyle name="Cálculo 4 2 3 2" xfId="6727"/>
    <cellStyle name="Cálculo 4 2 3 3" xfId="5767"/>
    <cellStyle name="Cálculo 4 2 4" xfId="2918"/>
    <cellStyle name="Cálculo 4 2 4 2" xfId="6815"/>
    <cellStyle name="Cálculo 4 2 4 3" xfId="5857"/>
    <cellStyle name="Cálculo 4 2 5" xfId="3334"/>
    <cellStyle name="Cálculo 4 2 6" xfId="4690"/>
    <cellStyle name="Cálculo 4 2 7" xfId="4745"/>
    <cellStyle name="Cálculo 4 2 8" xfId="4641"/>
    <cellStyle name="Cálculo 4 2 9" xfId="4557"/>
    <cellStyle name="Cálculo 4 2_TRT3" xfId="2610"/>
    <cellStyle name="Cálculo 4 20" xfId="2567"/>
    <cellStyle name="Cálculo 4 21" xfId="2926"/>
    <cellStyle name="Cálculo 4 22" xfId="2933"/>
    <cellStyle name="Cálculo 4 23" xfId="3333"/>
    <cellStyle name="Cálculo 4 24" xfId="3951"/>
    <cellStyle name="Cálculo 4 24 2" xfId="6130"/>
    <cellStyle name="Cálculo 4 25" xfId="4042"/>
    <cellStyle name="Cálculo 4 25 2" xfId="6154"/>
    <cellStyle name="Cálculo 4 26" xfId="4077"/>
    <cellStyle name="Cálculo 4 27" xfId="4037"/>
    <cellStyle name="Cálculo 4 28" xfId="4083"/>
    <cellStyle name="Cálculo 4 29" xfId="4033"/>
    <cellStyle name="Cálculo 4 3" xfId="752"/>
    <cellStyle name="Cálculo 4 3 2" xfId="2919"/>
    <cellStyle name="Cálculo 4 3 2 2" xfId="6816"/>
    <cellStyle name="Cálculo 4 3 2 3" xfId="5858"/>
    <cellStyle name="Cálculo 4 3 3" xfId="4692"/>
    <cellStyle name="Cálculo 4 3 3 2" xfId="6208"/>
    <cellStyle name="Cálculo 4 3 4" xfId="4747"/>
    <cellStyle name="Cálculo 4 3 5" xfId="4643"/>
    <cellStyle name="Cálculo 4 3 6" xfId="4555"/>
    <cellStyle name="Cálculo 4 3 7" xfId="5239"/>
    <cellStyle name="Cálculo 4 30" xfId="4086"/>
    <cellStyle name="Cálculo 4 31" xfId="4030"/>
    <cellStyle name="Cálculo 4 32" xfId="4236"/>
    <cellStyle name="Cálculo 4 33" xfId="4238"/>
    <cellStyle name="Cálculo 4 34" xfId="4227"/>
    <cellStyle name="Cálculo 4 35" xfId="4286"/>
    <cellStyle name="Cálculo 4 36" xfId="4324"/>
    <cellStyle name="Cálculo 4 37" xfId="4344"/>
    <cellStyle name="Cálculo 4 38" xfId="4318"/>
    <cellStyle name="Cálculo 4 39" xfId="4350"/>
    <cellStyle name="Cálculo 4 4" xfId="923"/>
    <cellStyle name="Cálculo 4 4 2" xfId="4676"/>
    <cellStyle name="Cálculo 4 4 2 2" xfId="6238"/>
    <cellStyle name="Cálculo 4 4 3" xfId="4529"/>
    <cellStyle name="Cálculo 4 4 4" xfId="4627"/>
    <cellStyle name="Cálculo 4 4 5" xfId="4571"/>
    <cellStyle name="Cálculo 4 4 6" xfId="5269"/>
    <cellStyle name="Cálculo 4 40" xfId="4439"/>
    <cellStyle name="Cálculo 4 41" xfId="4459"/>
    <cellStyle name="Cálculo 4 42" xfId="4505"/>
    <cellStyle name="Cálculo 4 43" xfId="4408"/>
    <cellStyle name="Cálculo 4 44" xfId="4591"/>
    <cellStyle name="Cálculo 4 45" xfId="4896"/>
    <cellStyle name="Cálculo 4 46" xfId="4879"/>
    <cellStyle name="Cálculo 4 47" xfId="4901"/>
    <cellStyle name="Cálculo 4 48" xfId="4967"/>
    <cellStyle name="Cálculo 4 49" xfId="4988"/>
    <cellStyle name="Cálculo 4 5" xfId="1060"/>
    <cellStyle name="Cálculo 4 5 2" xfId="6266"/>
    <cellStyle name="Cálculo 4 5 3" xfId="5297"/>
    <cellStyle name="Cálculo 4 50" xfId="4962"/>
    <cellStyle name="Cálculo 4 51" xfId="4994"/>
    <cellStyle name="Cálculo 4 52" xfId="5067"/>
    <cellStyle name="Cálculo 4 53" xfId="5070"/>
    <cellStyle name="Cálculo 4 54" xfId="5060"/>
    <cellStyle name="Cálculo 4 55" xfId="5125"/>
    <cellStyle name="Cálculo 4 56" xfId="5130"/>
    <cellStyle name="Cálculo 4 57" xfId="5117"/>
    <cellStyle name="Cálculo 4 58" xfId="5162"/>
    <cellStyle name="Cálculo 4 59" xfId="5185"/>
    <cellStyle name="Cálculo 4 6" xfId="1356"/>
    <cellStyle name="Cálculo 4 6 2" xfId="6306"/>
    <cellStyle name="Cálculo 4 6 3" xfId="5340"/>
    <cellStyle name="Cálculo 4 7" xfId="1421"/>
    <cellStyle name="Cálculo 4 7 2" xfId="6369"/>
    <cellStyle name="Cálculo 4 7 3" xfId="5403"/>
    <cellStyle name="Cálculo 4 8" xfId="1404"/>
    <cellStyle name="Cálculo 4 8 2" xfId="6352"/>
    <cellStyle name="Cálculo 4 8 3" xfId="5386"/>
    <cellStyle name="Cálculo 4 9" xfId="1426"/>
    <cellStyle name="Cálculo 4 9 2" xfId="6374"/>
    <cellStyle name="Cálculo 4 9 3" xfId="5408"/>
    <cellStyle name="Cálculo 4_TRT1" xfId="2722"/>
    <cellStyle name="Capítulo" xfId="135"/>
    <cellStyle name="Capítulo 2" xfId="497"/>
    <cellStyle name="Capítulo 2 2" xfId="3357"/>
    <cellStyle name="Capítulo 3" xfId="773"/>
    <cellStyle name="Capítulo 4" xfId="1258"/>
    <cellStyle name="Capítulo 5" xfId="2148"/>
    <cellStyle name="Capítulo_TRT14" xfId="2590"/>
    <cellStyle name="Célula de Verificação 2" xfId="136"/>
    <cellStyle name="Célula de Verificação 2 2" xfId="137"/>
    <cellStyle name="Célula de Verificação 2 2 2" xfId="499"/>
    <cellStyle name="Célula de Verificação 2 2 2 2" xfId="3337"/>
    <cellStyle name="Célula de Verificação 2 2 3" xfId="775"/>
    <cellStyle name="Célula de Verificação 2 2 4" xfId="1062"/>
    <cellStyle name="Célula de Verificação 2 2 5" xfId="1260"/>
    <cellStyle name="Célula de Verificação 2 2 6" xfId="1578"/>
    <cellStyle name="Célula de Verificação 2 2 7" xfId="2136"/>
    <cellStyle name="Célula de Verificação 2 2 8" xfId="3336"/>
    <cellStyle name="Célula de Verificação 2 2_TRT1" xfId="2723"/>
    <cellStyle name="Célula de Verificação 2 3" xfId="498"/>
    <cellStyle name="Célula de Verificação 2 3 2" xfId="3338"/>
    <cellStyle name="Célula de Verificação 2 4" xfId="774"/>
    <cellStyle name="Célula de Verificação 2 5" xfId="1061"/>
    <cellStyle name="Célula de Verificação 2 6" xfId="1259"/>
    <cellStyle name="Célula de Verificação 2 7" xfId="1577"/>
    <cellStyle name="Célula de Verificação 2 8" xfId="2135"/>
    <cellStyle name="Célula de Verificação 2 9" xfId="3335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3 2 2" xfId="3340"/>
    <cellStyle name="Célula de Verificação 3 3" xfId="776"/>
    <cellStyle name="Célula de Verificação 3 4" xfId="1063"/>
    <cellStyle name="Célula de Verificação 3 5" xfId="1261"/>
    <cellStyle name="Célula de Verificação 3 6" xfId="1579"/>
    <cellStyle name="Célula de Verificação 3 7" xfId="2137"/>
    <cellStyle name="Célula de Verificação 3 8" xfId="3339"/>
    <cellStyle name="Célula de Verificação 3_TRT1" xfId="2724"/>
    <cellStyle name="Célula de Verificação 4" xfId="140"/>
    <cellStyle name="Célula de Verificação 4 2" xfId="501"/>
    <cellStyle name="Célula de Verificação 4 2 2" xfId="3342"/>
    <cellStyle name="Célula de Verificação 4 3" xfId="777"/>
    <cellStyle name="Célula de Verificação 4 4" xfId="1064"/>
    <cellStyle name="Célula de Verificação 4 5" xfId="1262"/>
    <cellStyle name="Célula de Verificação 4 6" xfId="1580"/>
    <cellStyle name="Célula de Verificação 4 7" xfId="2138"/>
    <cellStyle name="Célula de Verificação 4 8" xfId="3341"/>
    <cellStyle name="Célula de Verificação 4_TRT1" xfId="2725"/>
    <cellStyle name="Célula Vinculada 2" xfId="141"/>
    <cellStyle name="Célula Vinculada 2 2" xfId="142"/>
    <cellStyle name="Célula Vinculada 2 2 2" xfId="503"/>
    <cellStyle name="Célula Vinculada 2 2 2 2" xfId="3345"/>
    <cellStyle name="Célula Vinculada 2 2 3" xfId="779"/>
    <cellStyle name="Célula Vinculada 2 2 4" xfId="1066"/>
    <cellStyle name="Célula Vinculada 2 2 5" xfId="1582"/>
    <cellStyle name="Célula Vinculada 2 2 6" xfId="2140"/>
    <cellStyle name="Célula Vinculada 2 2 7" xfId="3344"/>
    <cellStyle name="Célula Vinculada 2 2_TRT1" xfId="2726"/>
    <cellStyle name="Célula Vinculada 2 3" xfId="502"/>
    <cellStyle name="Célula Vinculada 2 3 2" xfId="3346"/>
    <cellStyle name="Célula Vinculada 2 4" xfId="778"/>
    <cellStyle name="Célula Vinculada 2 5" xfId="1065"/>
    <cellStyle name="Célula Vinculada 2 6" xfId="1581"/>
    <cellStyle name="Célula Vinculada 2 7" xfId="2139"/>
    <cellStyle name="Célula Vinculada 2 8" xfId="3343"/>
    <cellStyle name="Célula Vinculada 2_05_Impactos_Demais PLs_2013_Dados CNJ de jul-12" xfId="143"/>
    <cellStyle name="Célula Vinculada 3" xfId="144"/>
    <cellStyle name="Célula Vinculada 3 2" xfId="504"/>
    <cellStyle name="Célula Vinculada 3 2 2" xfId="3348"/>
    <cellStyle name="Célula Vinculada 3 3" xfId="780"/>
    <cellStyle name="Célula Vinculada 3 4" xfId="1067"/>
    <cellStyle name="Célula Vinculada 3 5" xfId="1583"/>
    <cellStyle name="Célula Vinculada 3 6" xfId="2141"/>
    <cellStyle name="Célula Vinculada 3 7" xfId="3347"/>
    <cellStyle name="Célula Vinculada 3_TRT1" xfId="2727"/>
    <cellStyle name="Célula Vinculada 4" xfId="145"/>
    <cellStyle name="Célula Vinculada 4 2" xfId="505"/>
    <cellStyle name="Célula Vinculada 4 2 2" xfId="3350"/>
    <cellStyle name="Célula Vinculada 4 3" xfId="781"/>
    <cellStyle name="Célula Vinculada 4 4" xfId="1068"/>
    <cellStyle name="Célula Vinculada 4 5" xfId="1584"/>
    <cellStyle name="Célula Vinculada 4 6" xfId="2142"/>
    <cellStyle name="Célula Vinculada 4 7" xfId="3349"/>
    <cellStyle name="Célula Vinculada 4_TRT1" xfId="2728"/>
    <cellStyle name="Check Cell" xfId="146"/>
    <cellStyle name="Check Cell 2" xfId="506"/>
    <cellStyle name="Check Cell 2 2" xfId="3359"/>
    <cellStyle name="Check Cell 3" xfId="782"/>
    <cellStyle name="Check Cell 4" xfId="1054"/>
    <cellStyle name="Check Cell 5" xfId="1263"/>
    <cellStyle name="Check Cell 6" xfId="1569"/>
    <cellStyle name="Check Cell 7" xfId="2149"/>
    <cellStyle name="Check Cell 8" xfId="3358"/>
    <cellStyle name="Check Cell_TRT1" xfId="2729"/>
    <cellStyle name="Comma" xfId="147"/>
    <cellStyle name="Comma [0]_Auxiliar" xfId="148"/>
    <cellStyle name="Comma 10" xfId="1570"/>
    <cellStyle name="Comma 10 2" xfId="3361"/>
    <cellStyle name="Comma 11" xfId="1746"/>
    <cellStyle name="Comma 11 2" xfId="3362"/>
    <cellStyle name="Comma 12" xfId="1804"/>
    <cellStyle name="Comma 13" xfId="1808"/>
    <cellStyle name="Comma 14" xfId="1816"/>
    <cellStyle name="Comma 15" xfId="1817"/>
    <cellStyle name="Comma 16" xfId="2150"/>
    <cellStyle name="Comma 17" xfId="2323"/>
    <cellStyle name="Comma 18" xfId="2563"/>
    <cellStyle name="Comma 19" xfId="2569"/>
    <cellStyle name="Comma 2" xfId="149"/>
    <cellStyle name="Comma 2 2" xfId="508"/>
    <cellStyle name="Comma 2 2 2" xfId="2401"/>
    <cellStyle name="Comma 2 2 3" xfId="3364"/>
    <cellStyle name="Comma 2 3" xfId="784"/>
    <cellStyle name="Comma 2 4" xfId="1055"/>
    <cellStyle name="Comma 2 5" xfId="1265"/>
    <cellStyle name="Comma 2 6" xfId="2151"/>
    <cellStyle name="Comma 2 7" xfId="2928"/>
    <cellStyle name="Comma 2 8" xfId="3363"/>
    <cellStyle name="Comma 2_TRT1" xfId="2730"/>
    <cellStyle name="Comma 20" xfId="2561"/>
    <cellStyle name="Comma 21" xfId="2582"/>
    <cellStyle name="Comma 22" xfId="2922"/>
    <cellStyle name="Comma 23" xfId="2937"/>
    <cellStyle name="Comma 24" xfId="2927"/>
    <cellStyle name="Comma 25" xfId="2920"/>
    <cellStyle name="Comma 26" xfId="3360"/>
    <cellStyle name="Comma 27" xfId="3703"/>
    <cellStyle name="Comma 28" xfId="3741"/>
    <cellStyle name="Comma 29" xfId="3765"/>
    <cellStyle name="Comma 3" xfId="150"/>
    <cellStyle name="Comma 3 2" xfId="509"/>
    <cellStyle name="Comma 3 2 2" xfId="2402"/>
    <cellStyle name="Comma 3 2 3" xfId="3366"/>
    <cellStyle name="Comma 3 3" xfId="785"/>
    <cellStyle name="Comma 3 4" xfId="1056"/>
    <cellStyle name="Comma 3 5" xfId="1266"/>
    <cellStyle name="Comma 3 6" xfId="2152"/>
    <cellStyle name="Comma 3 7" xfId="2929"/>
    <cellStyle name="Comma 3 8" xfId="3365"/>
    <cellStyle name="Comma 3_TRT1" xfId="2731"/>
    <cellStyle name="Comma 30" xfId="4231"/>
    <cellStyle name="Comma 31" xfId="4242"/>
    <cellStyle name="Comma 32" xfId="4223"/>
    <cellStyle name="Comma 33" xfId="4282"/>
    <cellStyle name="Comma 34" xfId="5062"/>
    <cellStyle name="Comma 35" xfId="5074"/>
    <cellStyle name="Comma 36" xfId="5056"/>
    <cellStyle name="Comma 37" xfId="5120"/>
    <cellStyle name="Comma 38" xfId="5134"/>
    <cellStyle name="Comma 39" xfId="5113"/>
    <cellStyle name="Comma 4" xfId="507"/>
    <cellStyle name="Comma 4 2" xfId="3367"/>
    <cellStyle name="Comma 40" xfId="5158"/>
    <cellStyle name="Comma 5" xfId="711"/>
    <cellStyle name="Comma 5 2" xfId="3368"/>
    <cellStyle name="Comma 6" xfId="783"/>
    <cellStyle name="Comma 6 2" xfId="3369"/>
    <cellStyle name="Comma 7" xfId="764"/>
    <cellStyle name="Comma 7 2" xfId="3370"/>
    <cellStyle name="Comma 8" xfId="1264"/>
    <cellStyle name="Comma 8 2" xfId="3371"/>
    <cellStyle name="Comma 9" xfId="1249"/>
    <cellStyle name="Comma 9 2" xfId="3372"/>
    <cellStyle name="Comma_Agenda" xfId="151"/>
    <cellStyle name="Comma0" xfId="152"/>
    <cellStyle name="Comma0 2" xfId="510"/>
    <cellStyle name="Comma0 2 2" xfId="3373"/>
    <cellStyle name="Comma0 3" xfId="786"/>
    <cellStyle name="Comma0 4" xfId="1267"/>
    <cellStyle name="Comma0 5" xfId="1571"/>
    <cellStyle name="Comma0 6" xfId="2153"/>
    <cellStyle name="Comma0_TRT1" xfId="2732"/>
    <cellStyle name="Currency [0]_Auxiliar" xfId="153"/>
    <cellStyle name="Currency_Auxiliar" xfId="154"/>
    <cellStyle name="Currency0" xfId="155"/>
    <cellStyle name="Currency0 2" xfId="511"/>
    <cellStyle name="Currency0 2 2" xfId="3375"/>
    <cellStyle name="Currency0 3" xfId="787"/>
    <cellStyle name="Currency0 4" xfId="1268"/>
    <cellStyle name="Currency0 5" xfId="1572"/>
    <cellStyle name="Currency0 6" xfId="2154"/>
    <cellStyle name="Currency0 7" xfId="3374"/>
    <cellStyle name="Currency0_TRT1" xfId="2733"/>
    <cellStyle name="Data" xfId="156"/>
    <cellStyle name="Data 2" xfId="512"/>
    <cellStyle name="Data 2 2" xfId="3376"/>
    <cellStyle name="Data 3" xfId="788"/>
    <cellStyle name="Data 4" xfId="1269"/>
    <cellStyle name="Data 5" xfId="1585"/>
    <cellStyle name="Data 6" xfId="2155"/>
    <cellStyle name="Data_TRT1" xfId="2734"/>
    <cellStyle name="Date" xfId="157"/>
    <cellStyle name="Date 2" xfId="513"/>
    <cellStyle name="Date 2 2" xfId="3377"/>
    <cellStyle name="Date 3" xfId="789"/>
    <cellStyle name="Date 4" xfId="1270"/>
    <cellStyle name="Date 5" xfId="1586"/>
    <cellStyle name="Date 6" xfId="2156"/>
    <cellStyle name="Date_TRT1" xfId="2735"/>
    <cellStyle name="Decimal 0, derecha" xfId="158"/>
    <cellStyle name="Decimal 0, derecha 2" xfId="514"/>
    <cellStyle name="Decimal 0, derecha 2 2" xfId="3378"/>
    <cellStyle name="Decimal 0, derecha 3" xfId="1271"/>
    <cellStyle name="Decimal 0, derecha 4" xfId="1587"/>
    <cellStyle name="Decimal 0, derecha 5" xfId="2157"/>
    <cellStyle name="Decimal 0, derecha_TRT1" xfId="2736"/>
    <cellStyle name="Decimal 2, derecha" xfId="159"/>
    <cellStyle name="Decimal 2, derecha 2" xfId="515"/>
    <cellStyle name="Decimal 2, derecha 2 2" xfId="3379"/>
    <cellStyle name="Decimal 2, derecha 3" xfId="1272"/>
    <cellStyle name="Decimal 2, derecha 4" xfId="1588"/>
    <cellStyle name="Decimal 2, derecha 5" xfId="2158"/>
    <cellStyle name="Decimal 2, derecha_TRT1" xfId="2737"/>
    <cellStyle name="Ênfase1 2" xfId="160"/>
    <cellStyle name="Ênfase1 2 2" xfId="161"/>
    <cellStyle name="Ênfase1 2 2 2" xfId="517"/>
    <cellStyle name="Ênfase1 2 2 2 2" xfId="3071"/>
    <cellStyle name="Ênfase1 2 2 3" xfId="1205"/>
    <cellStyle name="Ênfase1 2 2 4" xfId="1723"/>
    <cellStyle name="Ênfase1 2 2 5" xfId="2003"/>
    <cellStyle name="Ênfase1 2 2 6" xfId="3070"/>
    <cellStyle name="Ênfase1 2 2_TRT1" xfId="2738"/>
    <cellStyle name="Ênfase1 2 3" xfId="516"/>
    <cellStyle name="Ênfase1 2 3 2" xfId="3072"/>
    <cellStyle name="Ênfase1 2 4" xfId="1204"/>
    <cellStyle name="Ênfase1 2 5" xfId="1722"/>
    <cellStyle name="Ênfase1 2 6" xfId="2002"/>
    <cellStyle name="Ênfase1 2 7" xfId="3069"/>
    <cellStyle name="Ênfase1 2_05_Impactos_Demais PLs_2013_Dados CNJ de jul-12" xfId="162"/>
    <cellStyle name="Ênfase1 3" xfId="163"/>
    <cellStyle name="Ênfase1 3 2" xfId="518"/>
    <cellStyle name="Ênfase1 3 2 2" xfId="3074"/>
    <cellStyle name="Ênfase1 3 3" xfId="1206"/>
    <cellStyle name="Ênfase1 3 4" xfId="1724"/>
    <cellStyle name="Ênfase1 3 5" xfId="2004"/>
    <cellStyle name="Ênfase1 3 6" xfId="3073"/>
    <cellStyle name="Ênfase1 3_TRT1" xfId="2739"/>
    <cellStyle name="Ênfase1 4" xfId="164"/>
    <cellStyle name="Ênfase1 4 2" xfId="519"/>
    <cellStyle name="Ênfase1 4 2 2" xfId="3076"/>
    <cellStyle name="Ênfase1 4 3" xfId="1207"/>
    <cellStyle name="Ênfase1 4 4" xfId="1725"/>
    <cellStyle name="Ênfase1 4 5" xfId="2005"/>
    <cellStyle name="Ênfase1 4 6" xfId="3075"/>
    <cellStyle name="Ênfase1 4_TRT1" xfId="2740"/>
    <cellStyle name="Ênfase2 2" xfId="165"/>
    <cellStyle name="Ênfase2 2 2" xfId="166"/>
    <cellStyle name="Ênfase2 2 2 2" xfId="521"/>
    <cellStyle name="Ênfase2 2 2 2 2" xfId="3079"/>
    <cellStyle name="Ênfase2 2 2 3" xfId="1209"/>
    <cellStyle name="Ênfase2 2 2 4" xfId="1727"/>
    <cellStyle name="Ênfase2 2 2 5" xfId="2007"/>
    <cellStyle name="Ênfase2 2 2 6" xfId="3078"/>
    <cellStyle name="Ênfase2 2 2_TRT1" xfId="2741"/>
    <cellStyle name="Ênfase2 2 3" xfId="520"/>
    <cellStyle name="Ênfase2 2 3 2" xfId="3080"/>
    <cellStyle name="Ênfase2 2 4" xfId="1208"/>
    <cellStyle name="Ênfase2 2 5" xfId="1726"/>
    <cellStyle name="Ênfase2 2 6" xfId="2006"/>
    <cellStyle name="Ênfase2 2 7" xfId="3077"/>
    <cellStyle name="Ênfase2 2_05_Impactos_Demais PLs_2013_Dados CNJ de jul-12" xfId="167"/>
    <cellStyle name="Ênfase2 3" xfId="168"/>
    <cellStyle name="Ênfase2 3 2" xfId="522"/>
    <cellStyle name="Ênfase2 3 2 2" xfId="3082"/>
    <cellStyle name="Ênfase2 3 3" xfId="1210"/>
    <cellStyle name="Ênfase2 3 4" xfId="1728"/>
    <cellStyle name="Ênfase2 3 5" xfId="2008"/>
    <cellStyle name="Ênfase2 3 6" xfId="3081"/>
    <cellStyle name="Ênfase2 3_TRT1" xfId="2742"/>
    <cellStyle name="Ênfase2 4" xfId="169"/>
    <cellStyle name="Ênfase2 4 2" xfId="523"/>
    <cellStyle name="Ênfase2 4 2 2" xfId="3084"/>
    <cellStyle name="Ênfase2 4 3" xfId="1211"/>
    <cellStyle name="Ênfase2 4 4" xfId="1729"/>
    <cellStyle name="Ênfase2 4 5" xfId="2009"/>
    <cellStyle name="Ênfase2 4 6" xfId="3083"/>
    <cellStyle name="Ênfase2 4_TRT1" xfId="2743"/>
    <cellStyle name="Ênfase3 2" xfId="170"/>
    <cellStyle name="Ênfase3 2 2" xfId="171"/>
    <cellStyle name="Ênfase3 2 2 2" xfId="525"/>
    <cellStyle name="Ênfase3 2 2 2 2" xfId="3087"/>
    <cellStyle name="Ênfase3 2 2 3" xfId="1213"/>
    <cellStyle name="Ênfase3 2 2 4" xfId="1731"/>
    <cellStyle name="Ênfase3 2 2 5" xfId="2011"/>
    <cellStyle name="Ênfase3 2 2 6" xfId="3086"/>
    <cellStyle name="Ênfase3 2 2_TRT1" xfId="2744"/>
    <cellStyle name="Ênfase3 2 3" xfId="524"/>
    <cellStyle name="Ênfase3 2 3 2" xfId="3088"/>
    <cellStyle name="Ênfase3 2 4" xfId="1212"/>
    <cellStyle name="Ênfase3 2 5" xfId="1730"/>
    <cellStyle name="Ênfase3 2 6" xfId="2010"/>
    <cellStyle name="Ênfase3 2 7" xfId="3085"/>
    <cellStyle name="Ênfase3 2_05_Impactos_Demais PLs_2013_Dados CNJ de jul-12" xfId="172"/>
    <cellStyle name="Ênfase3 3" xfId="173"/>
    <cellStyle name="Ênfase3 3 2" xfId="526"/>
    <cellStyle name="Ênfase3 3 2 2" xfId="3090"/>
    <cellStyle name="Ênfase3 3 3" xfId="1214"/>
    <cellStyle name="Ênfase3 3 4" xfId="1732"/>
    <cellStyle name="Ênfase3 3 5" xfId="2012"/>
    <cellStyle name="Ênfase3 3 6" xfId="3089"/>
    <cellStyle name="Ênfase3 3_TRT1" xfId="2745"/>
    <cellStyle name="Ênfase3 4" xfId="174"/>
    <cellStyle name="Ênfase3 4 2" xfId="527"/>
    <cellStyle name="Ênfase3 4 2 2" xfId="3092"/>
    <cellStyle name="Ênfase3 4 3" xfId="1215"/>
    <cellStyle name="Ênfase3 4 4" xfId="1733"/>
    <cellStyle name="Ênfase3 4 5" xfId="2013"/>
    <cellStyle name="Ênfase3 4 6" xfId="3091"/>
    <cellStyle name="Ênfase3 4_TRT1" xfId="2746"/>
    <cellStyle name="Ênfase4 2" xfId="175"/>
    <cellStyle name="Ênfase4 2 2" xfId="176"/>
    <cellStyle name="Ênfase4 2 2 2" xfId="529"/>
    <cellStyle name="Ênfase4 2 2 2 2" xfId="3095"/>
    <cellStyle name="Ênfase4 2 2 3" xfId="1217"/>
    <cellStyle name="Ênfase4 2 2 4" xfId="1735"/>
    <cellStyle name="Ênfase4 2 2 5" xfId="2015"/>
    <cellStyle name="Ênfase4 2 2 6" xfId="3094"/>
    <cellStyle name="Ênfase4 2 2_TRT1" xfId="2747"/>
    <cellStyle name="Ênfase4 2 3" xfId="528"/>
    <cellStyle name="Ênfase4 2 3 2" xfId="3096"/>
    <cellStyle name="Ênfase4 2 4" xfId="1216"/>
    <cellStyle name="Ênfase4 2 5" xfId="1734"/>
    <cellStyle name="Ênfase4 2 6" xfId="2014"/>
    <cellStyle name="Ênfase4 2 7" xfId="3093"/>
    <cellStyle name="Ênfase4 2_05_Impactos_Demais PLs_2013_Dados CNJ de jul-12" xfId="177"/>
    <cellStyle name="Ênfase4 3" xfId="178"/>
    <cellStyle name="Ênfase4 3 2" xfId="530"/>
    <cellStyle name="Ênfase4 3 2 2" xfId="3098"/>
    <cellStyle name="Ênfase4 3 3" xfId="1218"/>
    <cellStyle name="Ênfase4 3 4" xfId="1736"/>
    <cellStyle name="Ênfase4 3 5" xfId="2016"/>
    <cellStyle name="Ênfase4 3 6" xfId="3097"/>
    <cellStyle name="Ênfase4 3_TRT1" xfId="2748"/>
    <cellStyle name="Ênfase4 4" xfId="179"/>
    <cellStyle name="Ênfase4 4 2" xfId="531"/>
    <cellStyle name="Ênfase4 4 2 2" xfId="3100"/>
    <cellStyle name="Ênfase4 4 3" xfId="1219"/>
    <cellStyle name="Ênfase4 4 4" xfId="1737"/>
    <cellStyle name="Ênfase4 4 5" xfId="2017"/>
    <cellStyle name="Ênfase4 4 6" xfId="3099"/>
    <cellStyle name="Ênfase4 4_TRT1" xfId="2749"/>
    <cellStyle name="Ênfase5 2" xfId="180"/>
    <cellStyle name="Ênfase5 2 2" xfId="181"/>
    <cellStyle name="Ênfase5 2 2 2" xfId="533"/>
    <cellStyle name="Ênfase5 2 2 2 2" xfId="3103"/>
    <cellStyle name="Ênfase5 2 2 3" xfId="1221"/>
    <cellStyle name="Ênfase5 2 2 4" xfId="1739"/>
    <cellStyle name="Ênfase5 2 2 5" xfId="2019"/>
    <cellStyle name="Ênfase5 2 2 6" xfId="3102"/>
    <cellStyle name="Ênfase5 2 2_TRT1" xfId="2750"/>
    <cellStyle name="Ênfase5 2 3" xfId="532"/>
    <cellStyle name="Ênfase5 2 3 2" xfId="3104"/>
    <cellStyle name="Ênfase5 2 4" xfId="1220"/>
    <cellStyle name="Ênfase5 2 5" xfId="1738"/>
    <cellStyle name="Ênfase5 2 6" xfId="2018"/>
    <cellStyle name="Ênfase5 2 7" xfId="3101"/>
    <cellStyle name="Ênfase5 2_05_Impactos_Demais PLs_2013_Dados CNJ de jul-12" xfId="182"/>
    <cellStyle name="Ênfase5 3" xfId="183"/>
    <cellStyle name="Ênfase5 3 2" xfId="534"/>
    <cellStyle name="Ênfase5 3 2 2" xfId="3106"/>
    <cellStyle name="Ênfase5 3 3" xfId="1222"/>
    <cellStyle name="Ênfase5 3 4" xfId="1740"/>
    <cellStyle name="Ênfase5 3 5" xfId="2020"/>
    <cellStyle name="Ênfase5 3 6" xfId="3105"/>
    <cellStyle name="Ênfase5 3_TRT1" xfId="2751"/>
    <cellStyle name="Ênfase5 4" xfId="184"/>
    <cellStyle name="Ênfase5 4 2" xfId="535"/>
    <cellStyle name="Ênfase5 4 2 2" xfId="3108"/>
    <cellStyle name="Ênfase5 4 3" xfId="1223"/>
    <cellStyle name="Ênfase5 4 4" xfId="1741"/>
    <cellStyle name="Ênfase5 4 5" xfId="2021"/>
    <cellStyle name="Ênfase5 4 6" xfId="3107"/>
    <cellStyle name="Ênfase5 4_TRT1" xfId="2752"/>
    <cellStyle name="Ênfase6 2" xfId="185"/>
    <cellStyle name="Ênfase6 2 2" xfId="186"/>
    <cellStyle name="Ênfase6 2 2 2" xfId="537"/>
    <cellStyle name="Ênfase6 2 2 2 2" xfId="3111"/>
    <cellStyle name="Ênfase6 2 2 3" xfId="1225"/>
    <cellStyle name="Ênfase6 2 2 4" xfId="1743"/>
    <cellStyle name="Ênfase6 2 2 5" xfId="2023"/>
    <cellStyle name="Ênfase6 2 2 6" xfId="3110"/>
    <cellStyle name="Ênfase6 2 2_TRT1" xfId="2753"/>
    <cellStyle name="Ênfase6 2 3" xfId="536"/>
    <cellStyle name="Ênfase6 2 3 2" xfId="3112"/>
    <cellStyle name="Ênfase6 2 4" xfId="1224"/>
    <cellStyle name="Ênfase6 2 5" xfId="1742"/>
    <cellStyle name="Ênfase6 2 6" xfId="2022"/>
    <cellStyle name="Ênfase6 2 7" xfId="3109"/>
    <cellStyle name="Ênfase6 2_05_Impactos_Demais PLs_2013_Dados CNJ de jul-12" xfId="187"/>
    <cellStyle name="Ênfase6 3" xfId="188"/>
    <cellStyle name="Ênfase6 3 2" xfId="538"/>
    <cellStyle name="Ênfase6 3 2 2" xfId="3114"/>
    <cellStyle name="Ênfase6 3 3" xfId="1226"/>
    <cellStyle name="Ênfase6 3 4" xfId="1744"/>
    <cellStyle name="Ênfase6 3 5" xfId="2024"/>
    <cellStyle name="Ênfase6 3 6" xfId="3113"/>
    <cellStyle name="Ênfase6 3_TRT1" xfId="2754"/>
    <cellStyle name="Ênfase6 4" xfId="189"/>
    <cellStyle name="Ênfase6 4 2" xfId="539"/>
    <cellStyle name="Ênfase6 4 2 2" xfId="3116"/>
    <cellStyle name="Ênfase6 4 3" xfId="1227"/>
    <cellStyle name="Ênfase6 4 4" xfId="1745"/>
    <cellStyle name="Ênfase6 4 5" xfId="2025"/>
    <cellStyle name="Ênfase6 4 6" xfId="3115"/>
    <cellStyle name="Ênfase6 4_TRT1" xfId="2755"/>
    <cellStyle name="Entrada 2" xfId="190"/>
    <cellStyle name="Entrada 2 10" xfId="1415"/>
    <cellStyle name="Entrada 2 10 2" xfId="6363"/>
    <cellStyle name="Entrada 2 10 3" xfId="5397"/>
    <cellStyle name="Entrada 2 11" xfId="1410"/>
    <cellStyle name="Entrada 2 11 2" xfId="6358"/>
    <cellStyle name="Entrada 2 11 3" xfId="5392"/>
    <cellStyle name="Entrada 2 12" xfId="1589"/>
    <cellStyle name="Entrada 2 13" xfId="1771"/>
    <cellStyle name="Entrada 2 13 2" xfId="6433"/>
    <cellStyle name="Entrada 2 13 3" xfId="5469"/>
    <cellStyle name="Entrada 2 14" xfId="1770"/>
    <cellStyle name="Entrada 2 14 2" xfId="6432"/>
    <cellStyle name="Entrada 2 14 3" xfId="5468"/>
    <cellStyle name="Entrada 2 15" xfId="1805"/>
    <cellStyle name="Entrada 2 15 2" xfId="6466"/>
    <cellStyle name="Entrada 2 15 3" xfId="5502"/>
    <cellStyle name="Entrada 2 16" xfId="1868"/>
    <cellStyle name="Entrada 2 16 2" xfId="6522"/>
    <cellStyle name="Entrada 2 16 3" xfId="5558"/>
    <cellStyle name="Entrada 2 17" xfId="1904"/>
    <cellStyle name="Entrada 2 17 2" xfId="6558"/>
    <cellStyle name="Entrada 2 17 3" xfId="5594"/>
    <cellStyle name="Entrada 2 18" xfId="1989"/>
    <cellStyle name="Entrada 2 18 2" xfId="6616"/>
    <cellStyle name="Entrada 2 18 3" xfId="5656"/>
    <cellStyle name="Entrada 2 19" xfId="2159"/>
    <cellStyle name="Entrada 2 2" xfId="191"/>
    <cellStyle name="Entrada 2 2 10" xfId="1409"/>
    <cellStyle name="Entrada 2 2 10 2" xfId="6357"/>
    <cellStyle name="Entrada 2 2 10 3" xfId="5391"/>
    <cellStyle name="Entrada 2 2 11" xfId="1590"/>
    <cellStyle name="Entrada 2 2 12" xfId="1772"/>
    <cellStyle name="Entrada 2 2 12 2" xfId="6434"/>
    <cellStyle name="Entrada 2 2 12 3" xfId="5470"/>
    <cellStyle name="Entrada 2 2 13" xfId="1769"/>
    <cellStyle name="Entrada 2 2 13 2" xfId="6431"/>
    <cellStyle name="Entrada 2 2 13 3" xfId="5467"/>
    <cellStyle name="Entrada 2 2 14" xfId="1806"/>
    <cellStyle name="Entrada 2 2 14 2" xfId="6467"/>
    <cellStyle name="Entrada 2 2 14 3" xfId="5503"/>
    <cellStyle name="Entrada 2 2 15" xfId="1867"/>
    <cellStyle name="Entrada 2 2 15 2" xfId="6521"/>
    <cellStyle name="Entrada 2 2 15 3" xfId="5557"/>
    <cellStyle name="Entrada 2 2 16" xfId="1903"/>
    <cellStyle name="Entrada 2 2 16 2" xfId="6557"/>
    <cellStyle name="Entrada 2 2 16 3" xfId="5593"/>
    <cellStyle name="Entrada 2 2 17" xfId="1988"/>
    <cellStyle name="Entrada 2 2 17 2" xfId="6615"/>
    <cellStyle name="Entrada 2 2 17 3" xfId="5655"/>
    <cellStyle name="Entrada 2 2 18" xfId="2160"/>
    <cellStyle name="Entrada 2 2 19" xfId="2351"/>
    <cellStyle name="Entrada 2 2 19 2" xfId="6653"/>
    <cellStyle name="Entrada 2 2 19 3" xfId="5693"/>
    <cellStyle name="Entrada 2 2 2" xfId="541"/>
    <cellStyle name="Entrada 2 2 2 2" xfId="2404"/>
    <cellStyle name="Entrada 2 2 2 2 2" xfId="6704"/>
    <cellStyle name="Entrada 2 2 2 2 3" xfId="5744"/>
    <cellStyle name="Entrada 2 2 2 3" xfId="2481"/>
    <cellStyle name="Entrada 2 2 2 3 2" xfId="6729"/>
    <cellStyle name="Entrada 2 2 2 3 3" xfId="5769"/>
    <cellStyle name="Entrada 2 2 2 4" xfId="3038"/>
    <cellStyle name="Entrada 2 2 2 4 2" xfId="6858"/>
    <cellStyle name="Entrada 2 2 2 4 3" xfId="5900"/>
    <cellStyle name="Entrada 2 2 2 5" xfId="3382"/>
    <cellStyle name="Entrada 2 2 2 6" xfId="4698"/>
    <cellStyle name="Entrada 2 2 2 7" xfId="4753"/>
    <cellStyle name="Entrada 2 2 2 8" xfId="4653"/>
    <cellStyle name="Entrada 2 2 2 9" xfId="4549"/>
    <cellStyle name="Entrada 2 2 2_TRT3" xfId="2611"/>
    <cellStyle name="Entrada 2 2 20" xfId="2384"/>
    <cellStyle name="Entrada 2 2 20 2" xfId="6686"/>
    <cellStyle name="Entrada 2 2 20 3" xfId="5726"/>
    <cellStyle name="Entrada 2 2 21" xfId="2518"/>
    <cellStyle name="Entrada 2 2 21 2" xfId="6766"/>
    <cellStyle name="Entrada 2 2 21 3" xfId="5806"/>
    <cellStyle name="Entrada 2 2 22" xfId="3039"/>
    <cellStyle name="Entrada 2 2 22 2" xfId="6859"/>
    <cellStyle name="Entrada 2 2 22 3" xfId="5901"/>
    <cellStyle name="Entrada 2 2 23" xfId="3019"/>
    <cellStyle name="Entrada 2 2 23 2" xfId="6848"/>
    <cellStyle name="Entrada 2 2 23 3" xfId="5890"/>
    <cellStyle name="Entrada 2 2 24" xfId="3381"/>
    <cellStyle name="Entrada 2 2 25" xfId="3702"/>
    <cellStyle name="Entrada 2 2 25 2" xfId="6903"/>
    <cellStyle name="Entrada 2 2 25 3" xfId="5945"/>
    <cellStyle name="Entrada 2 2 26" xfId="3696"/>
    <cellStyle name="Entrada 2 2 26 2" xfId="6897"/>
    <cellStyle name="Entrada 2 2 26 3" xfId="5939"/>
    <cellStyle name="Entrada 2 2 27" xfId="3692"/>
    <cellStyle name="Entrada 2 2 27 2" xfId="6893"/>
    <cellStyle name="Entrada 2 2 27 3" xfId="5935"/>
    <cellStyle name="Entrada 2 2 28" xfId="3699"/>
    <cellStyle name="Entrada 2 2 28 2" xfId="6900"/>
    <cellStyle name="Entrada 2 2 28 3" xfId="5942"/>
    <cellStyle name="Entrada 2 2 29" xfId="3688"/>
    <cellStyle name="Entrada 2 2 29 2" xfId="6889"/>
    <cellStyle name="Entrada 2 2 29 3" xfId="5931"/>
    <cellStyle name="Entrada 2 2 3" xfId="749"/>
    <cellStyle name="Entrada 2 2 3 2" xfId="3037"/>
    <cellStyle name="Entrada 2 2 3 2 2" xfId="6857"/>
    <cellStyle name="Entrada 2 2 3 2 3" xfId="5899"/>
    <cellStyle name="Entrada 2 2 3 3" xfId="4680"/>
    <cellStyle name="Entrada 2 2 3 3 2" xfId="6205"/>
    <cellStyle name="Entrada 2 2 3 4" xfId="4525"/>
    <cellStyle name="Entrada 2 2 3 5" xfId="4631"/>
    <cellStyle name="Entrada 2 2 3 6" xfId="4567"/>
    <cellStyle name="Entrada 2 2 3 7" xfId="5236"/>
    <cellStyle name="Entrada 2 2 30" xfId="3760"/>
    <cellStyle name="Entrada 2 2 30 2" xfId="6940"/>
    <cellStyle name="Entrada 2 2 30 3" xfId="5982"/>
    <cellStyle name="Entrada 2 2 31" xfId="3757"/>
    <cellStyle name="Entrada 2 2 31 2" xfId="6937"/>
    <cellStyle name="Entrada 2 2 31 3" xfId="5979"/>
    <cellStyle name="Entrada 2 2 32" xfId="3763"/>
    <cellStyle name="Entrada 2 2 32 2" xfId="6943"/>
    <cellStyle name="Entrada 2 2 32 3" xfId="5985"/>
    <cellStyle name="Entrada 2 2 33" xfId="3754"/>
    <cellStyle name="Entrada 2 2 33 2" xfId="6934"/>
    <cellStyle name="Entrada 2 2 33 3" xfId="5976"/>
    <cellStyle name="Entrada 2 2 34" xfId="3745"/>
    <cellStyle name="Entrada 2 2 34 2" xfId="6925"/>
    <cellStyle name="Entrada 2 2 34 3" xfId="5967"/>
    <cellStyle name="Entrada 2 2 35" xfId="3750"/>
    <cellStyle name="Entrada 2 2 35 2" xfId="6930"/>
    <cellStyle name="Entrada 2 2 35 3" xfId="5972"/>
    <cellStyle name="Entrada 2 2 36" xfId="3807"/>
    <cellStyle name="Entrada 2 2 36 2" xfId="6975"/>
    <cellStyle name="Entrada 2 2 36 3" xfId="6017"/>
    <cellStyle name="Entrada 2 2 37" xfId="3803"/>
    <cellStyle name="Entrada 2 2 37 2" xfId="6971"/>
    <cellStyle name="Entrada 2 2 37 3" xfId="6013"/>
    <cellStyle name="Entrada 2 2 38" xfId="3802"/>
    <cellStyle name="Entrada 2 2 38 2" xfId="6970"/>
    <cellStyle name="Entrada 2 2 38 3" xfId="6012"/>
    <cellStyle name="Entrada 2 2 39" xfId="3798"/>
    <cellStyle name="Entrada 2 2 39 2" xfId="6966"/>
    <cellStyle name="Entrada 2 2 39 3" xfId="6008"/>
    <cellStyle name="Entrada 2 2 4" xfId="920"/>
    <cellStyle name="Entrada 2 2 4 2" xfId="4683"/>
    <cellStyle name="Entrada 2 2 4 2 2" xfId="6235"/>
    <cellStyle name="Entrada 2 2 4 3" xfId="4738"/>
    <cellStyle name="Entrada 2 2 4 4" xfId="4634"/>
    <cellStyle name="Entrada 2 2 4 5" xfId="4564"/>
    <cellStyle name="Entrada 2 2 4 6" xfId="5266"/>
    <cellStyle name="Entrada 2 2 40" xfId="3840"/>
    <cellStyle name="Entrada 2 2 40 2" xfId="6993"/>
    <cellStyle name="Entrada 2 2 40 3" xfId="6035"/>
    <cellStyle name="Entrada 2 2 41" xfId="3814"/>
    <cellStyle name="Entrada 2 2 41 2" xfId="6981"/>
    <cellStyle name="Entrada 2 2 41 3" xfId="6023"/>
    <cellStyle name="Entrada 2 2 42" xfId="3879"/>
    <cellStyle name="Entrada 2 2 42 2" xfId="7024"/>
    <cellStyle name="Entrada 2 2 42 3" xfId="6066"/>
    <cellStyle name="Entrada 2 2 43" xfId="3875"/>
    <cellStyle name="Entrada 2 2 43 2" xfId="7020"/>
    <cellStyle name="Entrada 2 2 43 3" xfId="6062"/>
    <cellStyle name="Entrada 2 2 44" xfId="3883"/>
    <cellStyle name="Entrada 2 2 44 2" xfId="7028"/>
    <cellStyle name="Entrada 2 2 44 3" xfId="6070"/>
    <cellStyle name="Entrada 2 2 45" xfId="3872"/>
    <cellStyle name="Entrada 2 2 45 2" xfId="7017"/>
    <cellStyle name="Entrada 2 2 45 3" xfId="6059"/>
    <cellStyle name="Entrada 2 2 46" xfId="3880"/>
    <cellStyle name="Entrada 2 2 46 2" xfId="7025"/>
    <cellStyle name="Entrada 2 2 46 3" xfId="6067"/>
    <cellStyle name="Entrada 2 2 47" xfId="3867"/>
    <cellStyle name="Entrada 2 2 47 2" xfId="7012"/>
    <cellStyle name="Entrada 2 2 47 3" xfId="6054"/>
    <cellStyle name="Entrada 2 2 48" xfId="3887"/>
    <cellStyle name="Entrada 2 2 48 2" xfId="7032"/>
    <cellStyle name="Entrada 2 2 48 3" xfId="6074"/>
    <cellStyle name="Entrada 2 2 49" xfId="3869"/>
    <cellStyle name="Entrada 2 2 49 2" xfId="7014"/>
    <cellStyle name="Entrada 2 2 49 3" xfId="6056"/>
    <cellStyle name="Entrada 2 2 5" xfId="1070"/>
    <cellStyle name="Entrada 2 2 5 2" xfId="6268"/>
    <cellStyle name="Entrada 2 2 5 3" xfId="5299"/>
    <cellStyle name="Entrada 2 2 50" xfId="3946"/>
    <cellStyle name="Entrada 2 2 50 2" xfId="7066"/>
    <cellStyle name="Entrada 2 2 50 3" xfId="6125"/>
    <cellStyle name="Entrada 2 2 51" xfId="3942"/>
    <cellStyle name="Entrada 2 2 51 2" xfId="7063"/>
    <cellStyle name="Entrada 2 2 51 3" xfId="6121"/>
    <cellStyle name="Entrada 2 2 52" xfId="3993"/>
    <cellStyle name="Entrada 2 2 52 2" xfId="7082"/>
    <cellStyle name="Entrada 2 2 52 3" xfId="6149"/>
    <cellStyle name="Entrada 2 2 53" xfId="3962"/>
    <cellStyle name="Entrada 2 2 53 2" xfId="6141"/>
    <cellStyle name="Entrada 2 2 54" xfId="4063"/>
    <cellStyle name="Entrada 2 2 54 2" xfId="6156"/>
    <cellStyle name="Entrada 2 2 55" xfId="4055"/>
    <cellStyle name="Entrada 2 2 56" xfId="4061"/>
    <cellStyle name="Entrada 2 2 57" xfId="4051"/>
    <cellStyle name="Entrada 2 2 58" xfId="4058"/>
    <cellStyle name="Entrada 2 2 59" xfId="4047"/>
    <cellStyle name="Entrada 2 2 6" xfId="1274"/>
    <cellStyle name="Entrada 2 2 6 2" xfId="6287"/>
    <cellStyle name="Entrada 2 2 6 3" xfId="5319"/>
    <cellStyle name="Entrada 2 2 60" xfId="4070"/>
    <cellStyle name="Entrada 2 2 61" xfId="4339"/>
    <cellStyle name="Entrada 2 2 62" xfId="4332"/>
    <cellStyle name="Entrada 2 2 63" xfId="4335"/>
    <cellStyle name="Entrada 2 2 64" xfId="4328"/>
    <cellStyle name="Entrada 2 2 65" xfId="4454"/>
    <cellStyle name="Entrada 2 2 66" xfId="4447"/>
    <cellStyle name="Entrada 2 2 67" xfId="4450"/>
    <cellStyle name="Entrada 2 2 68" xfId="4443"/>
    <cellStyle name="Entrada 2 2 69" xfId="4594"/>
    <cellStyle name="Entrada 2 2 7" xfId="1353"/>
    <cellStyle name="Entrada 2 2 7 2" xfId="6303"/>
    <cellStyle name="Entrada 2 2 7 3" xfId="5337"/>
    <cellStyle name="Entrada 2 2 70" xfId="4888"/>
    <cellStyle name="Entrada 2 2 71" xfId="4891"/>
    <cellStyle name="Entrada 2 2 72" xfId="4884"/>
    <cellStyle name="Entrada 2 2 73" xfId="4981"/>
    <cellStyle name="Entrada 2 2 74" xfId="4976"/>
    <cellStyle name="Entrada 2 2 75" xfId="4979"/>
    <cellStyle name="Entrada 2 2 76" xfId="4972"/>
    <cellStyle name="Entrada 2 2 77" xfId="5187"/>
    <cellStyle name="Entrada 2 2 8" xfId="1413"/>
    <cellStyle name="Entrada 2 2 8 2" xfId="6361"/>
    <cellStyle name="Entrada 2 2 8 3" xfId="5395"/>
    <cellStyle name="Entrada 2 2 9" xfId="1416"/>
    <cellStyle name="Entrada 2 2 9 2" xfId="6364"/>
    <cellStyle name="Entrada 2 2 9 3" xfId="5398"/>
    <cellStyle name="Entrada 2 2_TRT1" xfId="2756"/>
    <cellStyle name="Entrada 2 20" xfId="2352"/>
    <cellStyle name="Entrada 2 20 2" xfId="6654"/>
    <cellStyle name="Entrada 2 20 3" xfId="5694"/>
    <cellStyle name="Entrada 2 21" xfId="2385"/>
    <cellStyle name="Entrada 2 21 2" xfId="6687"/>
    <cellStyle name="Entrada 2 21 3" xfId="5727"/>
    <cellStyle name="Entrada 2 22" xfId="2519"/>
    <cellStyle name="Entrada 2 22 2" xfId="6767"/>
    <cellStyle name="Entrada 2 22 3" xfId="5807"/>
    <cellStyle name="Entrada 2 23" xfId="3040"/>
    <cellStyle name="Entrada 2 23 2" xfId="6860"/>
    <cellStyle name="Entrada 2 23 3" xfId="5902"/>
    <cellStyle name="Entrada 2 24" xfId="3020"/>
    <cellStyle name="Entrada 2 24 2" xfId="6849"/>
    <cellStyle name="Entrada 2 24 3" xfId="5891"/>
    <cellStyle name="Entrada 2 25" xfId="3380"/>
    <cellStyle name="Entrada 2 26" xfId="3694"/>
    <cellStyle name="Entrada 2 26 2" xfId="6895"/>
    <cellStyle name="Entrada 2 26 3" xfId="5937"/>
    <cellStyle name="Entrada 2 27" xfId="3695"/>
    <cellStyle name="Entrada 2 27 2" xfId="6896"/>
    <cellStyle name="Entrada 2 27 3" xfId="5938"/>
    <cellStyle name="Entrada 2 28" xfId="3701"/>
    <cellStyle name="Entrada 2 28 2" xfId="6902"/>
    <cellStyle name="Entrada 2 28 3" xfId="5944"/>
    <cellStyle name="Entrada 2 29" xfId="3697"/>
    <cellStyle name="Entrada 2 29 2" xfId="6898"/>
    <cellStyle name="Entrada 2 29 3" xfId="5940"/>
    <cellStyle name="Entrada 2 3" xfId="540"/>
    <cellStyle name="Entrada 2 3 2" xfId="2403"/>
    <cellStyle name="Entrada 2 3 2 2" xfId="6703"/>
    <cellStyle name="Entrada 2 3 2 3" xfId="5743"/>
    <cellStyle name="Entrada 2 3 3" xfId="2480"/>
    <cellStyle name="Entrada 2 3 3 2" xfId="6728"/>
    <cellStyle name="Entrada 2 3 3 3" xfId="5768"/>
    <cellStyle name="Entrada 2 3 4" xfId="3036"/>
    <cellStyle name="Entrada 2 3 4 2" xfId="6856"/>
    <cellStyle name="Entrada 2 3 4 3" xfId="5898"/>
    <cellStyle name="Entrada 2 3 5" xfId="3383"/>
    <cellStyle name="Entrada 2 3 6" xfId="4697"/>
    <cellStyle name="Entrada 2 3 7" xfId="4752"/>
    <cellStyle name="Entrada 2 3 8" xfId="4652"/>
    <cellStyle name="Entrada 2 3 9" xfId="4550"/>
    <cellStyle name="Entrada 2 3_TRT3" xfId="2612"/>
    <cellStyle name="Entrada 2 30" xfId="3691"/>
    <cellStyle name="Entrada 2 30 2" xfId="6892"/>
    <cellStyle name="Entrada 2 30 3" xfId="5934"/>
    <cellStyle name="Entrada 2 31" xfId="3759"/>
    <cellStyle name="Entrada 2 31 2" xfId="6939"/>
    <cellStyle name="Entrada 2 31 3" xfId="5981"/>
    <cellStyle name="Entrada 2 32" xfId="3758"/>
    <cellStyle name="Entrada 2 32 2" xfId="6938"/>
    <cellStyle name="Entrada 2 32 3" xfId="5980"/>
    <cellStyle name="Entrada 2 33" xfId="3761"/>
    <cellStyle name="Entrada 2 33 2" xfId="6941"/>
    <cellStyle name="Entrada 2 33 3" xfId="5983"/>
    <cellStyle name="Entrada 2 34" xfId="3756"/>
    <cellStyle name="Entrada 2 34 2" xfId="6936"/>
    <cellStyle name="Entrada 2 34 3" xfId="5978"/>
    <cellStyle name="Entrada 2 35" xfId="3744"/>
    <cellStyle name="Entrada 2 35 2" xfId="6924"/>
    <cellStyle name="Entrada 2 35 3" xfId="5966"/>
    <cellStyle name="Entrada 2 36" xfId="3751"/>
    <cellStyle name="Entrada 2 36 2" xfId="6931"/>
    <cellStyle name="Entrada 2 36 3" xfId="5973"/>
    <cellStyle name="Entrada 2 37" xfId="3806"/>
    <cellStyle name="Entrada 2 37 2" xfId="6974"/>
    <cellStyle name="Entrada 2 37 3" xfId="6016"/>
    <cellStyle name="Entrada 2 38" xfId="3804"/>
    <cellStyle name="Entrada 2 38 2" xfId="6972"/>
    <cellStyle name="Entrada 2 38 3" xfId="6014"/>
    <cellStyle name="Entrada 2 39" xfId="3800"/>
    <cellStyle name="Entrada 2 39 2" xfId="6968"/>
    <cellStyle name="Entrada 2 39 3" xfId="6010"/>
    <cellStyle name="Entrada 2 4" xfId="750"/>
    <cellStyle name="Entrada 2 4 2" xfId="3035"/>
    <cellStyle name="Entrada 2 4 2 2" xfId="6855"/>
    <cellStyle name="Entrada 2 4 2 3" xfId="5897"/>
    <cellStyle name="Entrada 2 4 3" xfId="4681"/>
    <cellStyle name="Entrada 2 4 3 2" xfId="6206"/>
    <cellStyle name="Entrada 2 4 4" xfId="4524"/>
    <cellStyle name="Entrada 2 4 5" xfId="4632"/>
    <cellStyle name="Entrada 2 4 6" xfId="4566"/>
    <cellStyle name="Entrada 2 4 7" xfId="5237"/>
    <cellStyle name="Entrada 2 40" xfId="3799"/>
    <cellStyle name="Entrada 2 40 2" xfId="6967"/>
    <cellStyle name="Entrada 2 40 3" xfId="6009"/>
    <cellStyle name="Entrada 2 41" xfId="3843"/>
    <cellStyle name="Entrada 2 41 2" xfId="6996"/>
    <cellStyle name="Entrada 2 41 3" xfId="6038"/>
    <cellStyle name="Entrada 2 42" xfId="3815"/>
    <cellStyle name="Entrada 2 42 2" xfId="6982"/>
    <cellStyle name="Entrada 2 42 3" xfId="6024"/>
    <cellStyle name="Entrada 2 43" xfId="3878"/>
    <cellStyle name="Entrada 2 43 2" xfId="7023"/>
    <cellStyle name="Entrada 2 43 3" xfId="6065"/>
    <cellStyle name="Entrada 2 44" xfId="3876"/>
    <cellStyle name="Entrada 2 44 2" xfId="7021"/>
    <cellStyle name="Entrada 2 44 3" xfId="6063"/>
    <cellStyle name="Entrada 2 45" xfId="3882"/>
    <cellStyle name="Entrada 2 45 2" xfId="7027"/>
    <cellStyle name="Entrada 2 45 3" xfId="6069"/>
    <cellStyle name="Entrada 2 46" xfId="3874"/>
    <cellStyle name="Entrada 2 46 2" xfId="7019"/>
    <cellStyle name="Entrada 2 46 3" xfId="6061"/>
    <cellStyle name="Entrada 2 47" xfId="3877"/>
    <cellStyle name="Entrada 2 47 2" xfId="7022"/>
    <cellStyle name="Entrada 2 47 3" xfId="6064"/>
    <cellStyle name="Entrada 2 48" xfId="3868"/>
    <cellStyle name="Entrada 2 48 2" xfId="7013"/>
    <cellStyle name="Entrada 2 48 3" xfId="6055"/>
    <cellStyle name="Entrada 2 49" xfId="3886"/>
    <cellStyle name="Entrada 2 49 2" xfId="7031"/>
    <cellStyle name="Entrada 2 49 3" xfId="6073"/>
    <cellStyle name="Entrada 2 5" xfId="921"/>
    <cellStyle name="Entrada 2 5 2" xfId="4682"/>
    <cellStyle name="Entrada 2 5 2 2" xfId="6236"/>
    <cellStyle name="Entrada 2 5 3" xfId="4523"/>
    <cellStyle name="Entrada 2 5 4" xfId="4633"/>
    <cellStyle name="Entrada 2 5 5" xfId="4565"/>
    <cellStyle name="Entrada 2 5 6" xfId="5267"/>
    <cellStyle name="Entrada 2 50" xfId="3871"/>
    <cellStyle name="Entrada 2 50 2" xfId="7016"/>
    <cellStyle name="Entrada 2 50 3" xfId="6058"/>
    <cellStyle name="Entrada 2 51" xfId="3945"/>
    <cellStyle name="Entrada 2 51 2" xfId="7065"/>
    <cellStyle name="Entrada 2 51 3" xfId="6124"/>
    <cellStyle name="Entrada 2 52" xfId="3943"/>
    <cellStyle name="Entrada 2 52 2" xfId="7064"/>
    <cellStyle name="Entrada 2 52 3" xfId="6122"/>
    <cellStyle name="Entrada 2 53" xfId="3938"/>
    <cellStyle name="Entrada 2 53 2" xfId="7060"/>
    <cellStyle name="Entrada 2 53 3" xfId="6117"/>
    <cellStyle name="Entrada 2 54" xfId="3944"/>
    <cellStyle name="Entrada 2 54 2" xfId="6123"/>
    <cellStyle name="Entrada 2 55" xfId="4062"/>
    <cellStyle name="Entrada 2 55 2" xfId="6155"/>
    <cellStyle name="Entrada 2 56" xfId="4056"/>
    <cellStyle name="Entrada 2 57" xfId="4060"/>
    <cellStyle name="Entrada 2 58" xfId="4052"/>
    <cellStyle name="Entrada 2 59" xfId="4057"/>
    <cellStyle name="Entrada 2 6" xfId="1069"/>
    <cellStyle name="Entrada 2 6 2" xfId="6267"/>
    <cellStyle name="Entrada 2 6 3" xfId="5298"/>
    <cellStyle name="Entrada 2 60" xfId="4048"/>
    <cellStyle name="Entrada 2 61" xfId="4069"/>
    <cellStyle name="Entrada 2 62" xfId="4338"/>
    <cellStyle name="Entrada 2 63" xfId="4333"/>
    <cellStyle name="Entrada 2 64" xfId="4334"/>
    <cellStyle name="Entrada 2 65" xfId="4329"/>
    <cellStyle name="Entrada 2 66" xfId="4453"/>
    <cellStyle name="Entrada 2 67" xfId="4448"/>
    <cellStyle name="Entrada 2 68" xfId="4449"/>
    <cellStyle name="Entrada 2 69" xfId="4444"/>
    <cellStyle name="Entrada 2 7" xfId="1273"/>
    <cellStyle name="Entrada 2 7 2" xfId="6286"/>
    <cellStyle name="Entrada 2 7 3" xfId="5318"/>
    <cellStyle name="Entrada 2 70" xfId="4593"/>
    <cellStyle name="Entrada 2 71" xfId="4889"/>
    <cellStyle name="Entrada 2 72" xfId="4890"/>
    <cellStyle name="Entrada 2 73" xfId="4885"/>
    <cellStyle name="Entrada 2 74" xfId="4980"/>
    <cellStyle name="Entrada 2 75" xfId="4977"/>
    <cellStyle name="Entrada 2 76" xfId="4978"/>
    <cellStyle name="Entrada 2 77" xfId="4973"/>
    <cellStyle name="Entrada 2 78" xfId="5186"/>
    <cellStyle name="Entrada 2 8" xfId="1354"/>
    <cellStyle name="Entrada 2 8 2" xfId="6304"/>
    <cellStyle name="Entrada 2 8 3" xfId="5338"/>
    <cellStyle name="Entrada 2 9" xfId="1414"/>
    <cellStyle name="Entrada 2 9 2" xfId="6362"/>
    <cellStyle name="Entrada 2 9 3" xfId="5396"/>
    <cellStyle name="Entrada 2_00_ANEXO V 2015 - VERSÃO INICIAL PLOA_2015" xfId="192"/>
    <cellStyle name="Entrada 3" xfId="193"/>
    <cellStyle name="Entrada 3 10" xfId="1408"/>
    <cellStyle name="Entrada 3 10 2" xfId="6356"/>
    <cellStyle name="Entrada 3 10 3" xfId="5390"/>
    <cellStyle name="Entrada 3 11" xfId="1591"/>
    <cellStyle name="Entrada 3 12" xfId="1773"/>
    <cellStyle name="Entrada 3 12 2" xfId="6435"/>
    <cellStyle name="Entrada 3 12 3" xfId="5471"/>
    <cellStyle name="Entrada 3 13" xfId="1768"/>
    <cellStyle name="Entrada 3 13 2" xfId="6430"/>
    <cellStyle name="Entrada 3 13 3" xfId="5466"/>
    <cellStyle name="Entrada 3 14" xfId="1807"/>
    <cellStyle name="Entrada 3 14 2" xfId="6468"/>
    <cellStyle name="Entrada 3 14 3" xfId="5504"/>
    <cellStyle name="Entrada 3 15" xfId="1866"/>
    <cellStyle name="Entrada 3 15 2" xfId="6520"/>
    <cellStyle name="Entrada 3 15 3" xfId="5556"/>
    <cellStyle name="Entrada 3 16" xfId="1902"/>
    <cellStyle name="Entrada 3 16 2" xfId="6556"/>
    <cellStyle name="Entrada 3 16 3" xfId="5592"/>
    <cellStyle name="Entrada 3 17" xfId="1987"/>
    <cellStyle name="Entrada 3 17 2" xfId="6614"/>
    <cellStyle name="Entrada 3 17 3" xfId="5654"/>
    <cellStyle name="Entrada 3 18" xfId="2161"/>
    <cellStyle name="Entrada 3 19" xfId="2350"/>
    <cellStyle name="Entrada 3 19 2" xfId="6652"/>
    <cellStyle name="Entrada 3 19 3" xfId="5692"/>
    <cellStyle name="Entrada 3 2" xfId="542"/>
    <cellStyle name="Entrada 3 2 2" xfId="2405"/>
    <cellStyle name="Entrada 3 2 2 2" xfId="6705"/>
    <cellStyle name="Entrada 3 2 2 3" xfId="5745"/>
    <cellStyle name="Entrada 3 2 3" xfId="2482"/>
    <cellStyle name="Entrada 3 2 3 2" xfId="6730"/>
    <cellStyle name="Entrada 3 2 3 3" xfId="5770"/>
    <cellStyle name="Entrada 3 2 4" xfId="3033"/>
    <cellStyle name="Entrada 3 2 4 2" xfId="6853"/>
    <cellStyle name="Entrada 3 2 4 3" xfId="5895"/>
    <cellStyle name="Entrada 3 2 5" xfId="3385"/>
    <cellStyle name="Entrada 3 2 6" xfId="4699"/>
    <cellStyle name="Entrada 3 2 7" xfId="4754"/>
    <cellStyle name="Entrada 3 2 8" xfId="4654"/>
    <cellStyle name="Entrada 3 2 9" xfId="4547"/>
    <cellStyle name="Entrada 3 2_TRT3" xfId="2613"/>
    <cellStyle name="Entrada 3 20" xfId="2383"/>
    <cellStyle name="Entrada 3 20 2" xfId="6685"/>
    <cellStyle name="Entrada 3 20 3" xfId="5725"/>
    <cellStyle name="Entrada 3 21" xfId="2517"/>
    <cellStyle name="Entrada 3 21 2" xfId="6765"/>
    <cellStyle name="Entrada 3 21 3" xfId="5805"/>
    <cellStyle name="Entrada 3 22" xfId="3034"/>
    <cellStyle name="Entrada 3 22 2" xfId="6854"/>
    <cellStyle name="Entrada 3 22 3" xfId="5896"/>
    <cellStyle name="Entrada 3 23" xfId="3018"/>
    <cellStyle name="Entrada 3 23 2" xfId="6847"/>
    <cellStyle name="Entrada 3 23 3" xfId="5889"/>
    <cellStyle name="Entrada 3 24" xfId="3384"/>
    <cellStyle name="Entrada 3 25" xfId="3693"/>
    <cellStyle name="Entrada 3 25 2" xfId="6894"/>
    <cellStyle name="Entrada 3 25 3" xfId="5936"/>
    <cellStyle name="Entrada 3 26" xfId="3698"/>
    <cellStyle name="Entrada 3 26 2" xfId="6899"/>
    <cellStyle name="Entrada 3 26 3" xfId="5941"/>
    <cellStyle name="Entrada 3 27" xfId="3690"/>
    <cellStyle name="Entrada 3 27 2" xfId="6891"/>
    <cellStyle name="Entrada 3 27 3" xfId="5933"/>
    <cellStyle name="Entrada 3 28" xfId="3700"/>
    <cellStyle name="Entrada 3 28 2" xfId="6901"/>
    <cellStyle name="Entrada 3 28 3" xfId="5943"/>
    <cellStyle name="Entrada 3 29" xfId="3689"/>
    <cellStyle name="Entrada 3 29 2" xfId="6890"/>
    <cellStyle name="Entrada 3 29 3" xfId="5932"/>
    <cellStyle name="Entrada 3 3" xfId="748"/>
    <cellStyle name="Entrada 3 3 2" xfId="3032"/>
    <cellStyle name="Entrada 3 3 2 2" xfId="6852"/>
    <cellStyle name="Entrada 3 3 2 3" xfId="5894"/>
    <cellStyle name="Entrada 3 3 3" xfId="4679"/>
    <cellStyle name="Entrada 3 3 3 2" xfId="6204"/>
    <cellStyle name="Entrada 3 3 4" xfId="4526"/>
    <cellStyle name="Entrada 3 3 5" xfId="4630"/>
    <cellStyle name="Entrada 3 3 6" xfId="4568"/>
    <cellStyle name="Entrada 3 3 7" xfId="5235"/>
    <cellStyle name="Entrada 3 30" xfId="3762"/>
    <cellStyle name="Entrada 3 30 2" xfId="6942"/>
    <cellStyle name="Entrada 3 30 3" xfId="5984"/>
    <cellStyle name="Entrada 3 31" xfId="3755"/>
    <cellStyle name="Entrada 3 31 2" xfId="6935"/>
    <cellStyle name="Entrada 3 31 3" xfId="5977"/>
    <cellStyle name="Entrada 3 32" xfId="3764"/>
    <cellStyle name="Entrada 3 32 2" xfId="6944"/>
    <cellStyle name="Entrada 3 32 3" xfId="5986"/>
    <cellStyle name="Entrada 3 33" xfId="3753"/>
    <cellStyle name="Entrada 3 33 2" xfId="6933"/>
    <cellStyle name="Entrada 3 33 3" xfId="5975"/>
    <cellStyle name="Entrada 3 34" xfId="3746"/>
    <cellStyle name="Entrada 3 34 2" xfId="6926"/>
    <cellStyle name="Entrada 3 34 3" xfId="5968"/>
    <cellStyle name="Entrada 3 35" xfId="3749"/>
    <cellStyle name="Entrada 3 35 2" xfId="6929"/>
    <cellStyle name="Entrada 3 35 3" xfId="5971"/>
    <cellStyle name="Entrada 3 36" xfId="3808"/>
    <cellStyle name="Entrada 3 36 2" xfId="6976"/>
    <cellStyle name="Entrada 3 36 3" xfId="6018"/>
    <cellStyle name="Entrada 3 37" xfId="3801"/>
    <cellStyle name="Entrada 3 37 2" xfId="6969"/>
    <cellStyle name="Entrada 3 37 3" xfId="6011"/>
    <cellStyle name="Entrada 3 38" xfId="3805"/>
    <cellStyle name="Entrada 3 38 2" xfId="6973"/>
    <cellStyle name="Entrada 3 38 3" xfId="6015"/>
    <cellStyle name="Entrada 3 39" xfId="3797"/>
    <cellStyle name="Entrada 3 39 2" xfId="6965"/>
    <cellStyle name="Entrada 3 39 3" xfId="6007"/>
    <cellStyle name="Entrada 3 4" xfId="919"/>
    <cellStyle name="Entrada 3 4 2" xfId="4684"/>
    <cellStyle name="Entrada 3 4 2 2" xfId="6234"/>
    <cellStyle name="Entrada 3 4 3" xfId="4739"/>
    <cellStyle name="Entrada 3 4 4" xfId="4635"/>
    <cellStyle name="Entrada 3 4 5" xfId="4563"/>
    <cellStyle name="Entrada 3 4 6" xfId="5265"/>
    <cellStyle name="Entrada 3 40" xfId="3817"/>
    <cellStyle name="Entrada 3 40 2" xfId="6984"/>
    <cellStyle name="Entrada 3 40 3" xfId="6026"/>
    <cellStyle name="Entrada 3 41" xfId="3812"/>
    <cellStyle name="Entrada 3 41 2" xfId="6980"/>
    <cellStyle name="Entrada 3 41 3" xfId="6022"/>
    <cellStyle name="Entrada 3 42" xfId="3881"/>
    <cellStyle name="Entrada 3 42 2" xfId="7026"/>
    <cellStyle name="Entrada 3 42 3" xfId="6068"/>
    <cellStyle name="Entrada 3 43" xfId="3873"/>
    <cellStyle name="Entrada 3 43 2" xfId="7018"/>
    <cellStyle name="Entrada 3 43 3" xfId="6060"/>
    <cellStyle name="Entrada 3 44" xfId="3884"/>
    <cellStyle name="Entrada 3 44 2" xfId="7029"/>
    <cellStyle name="Entrada 3 44 3" xfId="6071"/>
    <cellStyle name="Entrada 3 45" xfId="3870"/>
    <cellStyle name="Entrada 3 45 2" xfId="7015"/>
    <cellStyle name="Entrada 3 45 3" xfId="6057"/>
    <cellStyle name="Entrada 3 46" xfId="3885"/>
    <cellStyle name="Entrada 3 46 2" xfId="7030"/>
    <cellStyle name="Entrada 3 46 3" xfId="6072"/>
    <cellStyle name="Entrada 3 47" xfId="3865"/>
    <cellStyle name="Entrada 3 47 2" xfId="7010"/>
    <cellStyle name="Entrada 3 47 3" xfId="6052"/>
    <cellStyle name="Entrada 3 48" xfId="3888"/>
    <cellStyle name="Entrada 3 48 2" xfId="7033"/>
    <cellStyle name="Entrada 3 48 3" xfId="6075"/>
    <cellStyle name="Entrada 3 49" xfId="3866"/>
    <cellStyle name="Entrada 3 49 2" xfId="7011"/>
    <cellStyle name="Entrada 3 49 3" xfId="6053"/>
    <cellStyle name="Entrada 3 5" xfId="1071"/>
    <cellStyle name="Entrada 3 5 2" xfId="6269"/>
    <cellStyle name="Entrada 3 5 3" xfId="5300"/>
    <cellStyle name="Entrada 3 50" xfId="3947"/>
    <cellStyle name="Entrada 3 50 2" xfId="7067"/>
    <cellStyle name="Entrada 3 50 3" xfId="6126"/>
    <cellStyle name="Entrada 3 51" xfId="3941"/>
    <cellStyle name="Entrada 3 51 2" xfId="7062"/>
    <cellStyle name="Entrada 3 51 3" xfId="6120"/>
    <cellStyle name="Entrada 3 52" xfId="3939"/>
    <cellStyle name="Entrada 3 52 2" xfId="7061"/>
    <cellStyle name="Entrada 3 52 3" xfId="6118"/>
    <cellStyle name="Entrada 3 53" xfId="3940"/>
    <cellStyle name="Entrada 3 53 2" xfId="6119"/>
    <cellStyle name="Entrada 3 54" xfId="4064"/>
    <cellStyle name="Entrada 3 54 2" xfId="6157"/>
    <cellStyle name="Entrada 3 55" xfId="4054"/>
    <cellStyle name="Entrada 3 56" xfId="4066"/>
    <cellStyle name="Entrada 3 57" xfId="4050"/>
    <cellStyle name="Entrada 3 58" xfId="4059"/>
    <cellStyle name="Entrada 3 59" xfId="4046"/>
    <cellStyle name="Entrada 3 6" xfId="1275"/>
    <cellStyle name="Entrada 3 6 2" xfId="6288"/>
    <cellStyle name="Entrada 3 6 3" xfId="5320"/>
    <cellStyle name="Entrada 3 60" xfId="4071"/>
    <cellStyle name="Entrada 3 61" xfId="4340"/>
    <cellStyle name="Entrada 3 62" xfId="4331"/>
    <cellStyle name="Entrada 3 63" xfId="4336"/>
    <cellStyle name="Entrada 3 64" xfId="4327"/>
    <cellStyle name="Entrada 3 65" xfId="4455"/>
    <cellStyle name="Entrada 3 66" xfId="4446"/>
    <cellStyle name="Entrada 3 67" xfId="4451"/>
    <cellStyle name="Entrada 3 68" xfId="4442"/>
    <cellStyle name="Entrada 3 69" xfId="4595"/>
    <cellStyle name="Entrada 3 7" xfId="1352"/>
    <cellStyle name="Entrada 3 7 2" xfId="6302"/>
    <cellStyle name="Entrada 3 7 3" xfId="5336"/>
    <cellStyle name="Entrada 3 70" xfId="4887"/>
    <cellStyle name="Entrada 3 71" xfId="4892"/>
    <cellStyle name="Entrada 3 72" xfId="4883"/>
    <cellStyle name="Entrada 3 73" xfId="4982"/>
    <cellStyle name="Entrada 3 74" xfId="4975"/>
    <cellStyle name="Entrada 3 75" xfId="4984"/>
    <cellStyle name="Entrada 3 76" xfId="4971"/>
    <cellStyle name="Entrada 3 77" xfId="5188"/>
    <cellStyle name="Entrada 3 8" xfId="1412"/>
    <cellStyle name="Entrada 3 8 2" xfId="6360"/>
    <cellStyle name="Entrada 3 8 3" xfId="5394"/>
    <cellStyle name="Entrada 3 9" xfId="1417"/>
    <cellStyle name="Entrada 3 9 2" xfId="6365"/>
    <cellStyle name="Entrada 3 9 3" xfId="5399"/>
    <cellStyle name="Entrada 3_TRT1" xfId="2757"/>
    <cellStyle name="Entrada 4" xfId="194"/>
    <cellStyle name="Entrada 4 10" xfId="1592"/>
    <cellStyle name="Entrada 4 11" xfId="1774"/>
    <cellStyle name="Entrada 4 11 2" xfId="6436"/>
    <cellStyle name="Entrada 4 11 3" xfId="5472"/>
    <cellStyle name="Entrada 4 12" xfId="1767"/>
    <cellStyle name="Entrada 4 12 2" xfId="6429"/>
    <cellStyle name="Entrada 4 12 3" xfId="5465"/>
    <cellStyle name="Entrada 4 13" xfId="1865"/>
    <cellStyle name="Entrada 4 13 2" xfId="6519"/>
    <cellStyle name="Entrada 4 13 3" xfId="5555"/>
    <cellStyle name="Entrada 4 14" xfId="1901"/>
    <cellStyle name="Entrada 4 14 2" xfId="6555"/>
    <cellStyle name="Entrada 4 14 3" xfId="5591"/>
    <cellStyle name="Entrada 4 15" xfId="1986"/>
    <cellStyle name="Entrada 4 15 2" xfId="6613"/>
    <cellStyle name="Entrada 4 15 3" xfId="5653"/>
    <cellStyle name="Entrada 4 16" xfId="2162"/>
    <cellStyle name="Entrada 4 17" xfId="2349"/>
    <cellStyle name="Entrada 4 17 2" xfId="6651"/>
    <cellStyle name="Entrada 4 17 3" xfId="5691"/>
    <cellStyle name="Entrada 4 18" xfId="2382"/>
    <cellStyle name="Entrada 4 18 2" xfId="6684"/>
    <cellStyle name="Entrada 4 18 3" xfId="5724"/>
    <cellStyle name="Entrada 4 19" xfId="2516"/>
    <cellStyle name="Entrada 4 19 2" xfId="6764"/>
    <cellStyle name="Entrada 4 19 3" xfId="5804"/>
    <cellStyle name="Entrada 4 2" xfId="543"/>
    <cellStyle name="Entrada 4 2 2" xfId="2406"/>
    <cellStyle name="Entrada 4 2 2 2" xfId="6706"/>
    <cellStyle name="Entrada 4 2 2 3" xfId="5746"/>
    <cellStyle name="Entrada 4 2 3" xfId="2483"/>
    <cellStyle name="Entrada 4 2 3 2" xfId="6731"/>
    <cellStyle name="Entrada 4 2 3 3" xfId="5771"/>
    <cellStyle name="Entrada 4 2 4" xfId="3031"/>
    <cellStyle name="Entrada 4 2 4 2" xfId="6851"/>
    <cellStyle name="Entrada 4 2 4 3" xfId="5893"/>
    <cellStyle name="Entrada 4 2 5" xfId="3387"/>
    <cellStyle name="Entrada 4 2 6" xfId="4700"/>
    <cellStyle name="Entrada 4 2 7" xfId="4755"/>
    <cellStyle name="Entrada 4 2 8" xfId="4656"/>
    <cellStyle name="Entrada 4 2 9" xfId="4781"/>
    <cellStyle name="Entrada 4 2_TRT3" xfId="2614"/>
    <cellStyle name="Entrada 4 20" xfId="2568"/>
    <cellStyle name="Entrada 4 21" xfId="2931"/>
    <cellStyle name="Entrada 4 22" xfId="3011"/>
    <cellStyle name="Entrada 4 23" xfId="3386"/>
    <cellStyle name="Entrada 4 24" xfId="3992"/>
    <cellStyle name="Entrada 4 24 2" xfId="6148"/>
    <cellStyle name="Entrada 4 25" xfId="4065"/>
    <cellStyle name="Entrada 4 25 2" xfId="6158"/>
    <cellStyle name="Entrada 4 26" xfId="4053"/>
    <cellStyle name="Entrada 4 27" xfId="4067"/>
    <cellStyle name="Entrada 4 28" xfId="4049"/>
    <cellStyle name="Entrada 4 29" xfId="4068"/>
    <cellStyle name="Entrada 4 3" xfId="747"/>
    <cellStyle name="Entrada 4 3 2" xfId="3030"/>
    <cellStyle name="Entrada 4 3 2 2" xfId="6850"/>
    <cellStyle name="Entrada 4 3 2 3" xfId="5892"/>
    <cellStyle name="Entrada 4 3 3" xfId="4678"/>
    <cellStyle name="Entrada 4 3 3 2" xfId="6203"/>
    <cellStyle name="Entrada 4 3 4" xfId="4527"/>
    <cellStyle name="Entrada 4 3 5" xfId="4629"/>
    <cellStyle name="Entrada 4 3 6" xfId="4569"/>
    <cellStyle name="Entrada 4 3 7" xfId="5234"/>
    <cellStyle name="Entrada 4 30" xfId="4045"/>
    <cellStyle name="Entrada 4 31" xfId="4072"/>
    <cellStyle name="Entrada 4 32" xfId="4237"/>
    <cellStyle name="Entrada 4 33" xfId="4270"/>
    <cellStyle name="Entrada 4 34" xfId="4232"/>
    <cellStyle name="Entrada 4 35" xfId="4271"/>
    <cellStyle name="Entrada 4 36" xfId="4341"/>
    <cellStyle name="Entrada 4 37" xfId="4330"/>
    <cellStyle name="Entrada 4 38" xfId="4337"/>
    <cellStyle name="Entrada 4 39" xfId="4326"/>
    <cellStyle name="Entrada 4 4" xfId="918"/>
    <cellStyle name="Entrada 4 4 2" xfId="4685"/>
    <cellStyle name="Entrada 4 4 2 2" xfId="6233"/>
    <cellStyle name="Entrada 4 4 3" xfId="4740"/>
    <cellStyle name="Entrada 4 4 4" xfId="4636"/>
    <cellStyle name="Entrada 4 4 5" xfId="4562"/>
    <cellStyle name="Entrada 4 4 6" xfId="5264"/>
    <cellStyle name="Entrada 4 40" xfId="4456"/>
    <cellStyle name="Entrada 4 41" xfId="4445"/>
    <cellStyle name="Entrada 4 42" xfId="4452"/>
    <cellStyle name="Entrada 4 43" xfId="4441"/>
    <cellStyle name="Entrada 4 44" xfId="4596"/>
    <cellStyle name="Entrada 4 45" xfId="4886"/>
    <cellStyle name="Entrada 4 46" xfId="4893"/>
    <cellStyle name="Entrada 4 47" xfId="4882"/>
    <cellStyle name="Entrada 4 48" xfId="4983"/>
    <cellStyle name="Entrada 4 49" xfId="4974"/>
    <cellStyle name="Entrada 4 5" xfId="1072"/>
    <cellStyle name="Entrada 4 5 2" xfId="6270"/>
    <cellStyle name="Entrada 4 5 3" xfId="5301"/>
    <cellStyle name="Entrada 4 50" xfId="4985"/>
    <cellStyle name="Entrada 4 51" xfId="4970"/>
    <cellStyle name="Entrada 4 52" xfId="5069"/>
    <cellStyle name="Entrada 4 53" xfId="5094"/>
    <cellStyle name="Entrada 4 54" xfId="5063"/>
    <cellStyle name="Entrada 4 55" xfId="5128"/>
    <cellStyle name="Entrada 4 56" xfId="5152"/>
    <cellStyle name="Entrada 4 57" xfId="5121"/>
    <cellStyle name="Entrada 4 58" xfId="5153"/>
    <cellStyle name="Entrada 4 59" xfId="5189"/>
    <cellStyle name="Entrada 4 6" xfId="1351"/>
    <cellStyle name="Entrada 4 6 2" xfId="6301"/>
    <cellStyle name="Entrada 4 6 3" xfId="5335"/>
    <cellStyle name="Entrada 4 7" xfId="1411"/>
    <cellStyle name="Entrada 4 7 2" xfId="6359"/>
    <cellStyle name="Entrada 4 7 3" xfId="5393"/>
    <cellStyle name="Entrada 4 8" xfId="1418"/>
    <cellStyle name="Entrada 4 8 2" xfId="6366"/>
    <cellStyle name="Entrada 4 8 3" xfId="5400"/>
    <cellStyle name="Entrada 4 9" xfId="1407"/>
    <cellStyle name="Entrada 4 9 2" xfId="6355"/>
    <cellStyle name="Entrada 4 9 3" xfId="5389"/>
    <cellStyle name="Entrada 4_TRT1" xfId="2758"/>
    <cellStyle name="Error" xfId="1950"/>
    <cellStyle name="Error 2" xfId="3829"/>
    <cellStyle name="Error 3" xfId="3976"/>
    <cellStyle name="Euro" xfId="195"/>
    <cellStyle name="Euro 10" xfId="3010"/>
    <cellStyle name="Euro 11" xfId="3029"/>
    <cellStyle name="Euro 12" xfId="3388"/>
    <cellStyle name="Euro 2" xfId="196"/>
    <cellStyle name="Euro 2 2" xfId="545"/>
    <cellStyle name="Euro 2 2 2" xfId="2408"/>
    <cellStyle name="Euro 2 2 3" xfId="3389"/>
    <cellStyle name="Euro 2 3" xfId="791"/>
    <cellStyle name="Euro 2 4" xfId="1074"/>
    <cellStyle name="Euro 2 5" xfId="1594"/>
    <cellStyle name="Euro 2 6" xfId="2164"/>
    <cellStyle name="Euro 2_TRT1" xfId="2759"/>
    <cellStyle name="Euro 3" xfId="544"/>
    <cellStyle name="Euro 3 2" xfId="2407"/>
    <cellStyle name="Euro 3 3" xfId="3390"/>
    <cellStyle name="Euro 4" xfId="790"/>
    <cellStyle name="Euro 5" xfId="1073"/>
    <cellStyle name="Euro 6" xfId="1276"/>
    <cellStyle name="Euro 7" xfId="1593"/>
    <cellStyle name="Euro 8" xfId="2163"/>
    <cellStyle name="Euro 9" xfId="2932"/>
    <cellStyle name="Euro_00_ANEXO V 2015 - VERSÃO INICIAL PLOA_2015" xfId="197"/>
    <cellStyle name="Excel Built-in Explanatory Text" xfId="4196"/>
    <cellStyle name="Excel Built-in Normal" xfId="2631"/>
    <cellStyle name="Excel Built-in Normal 14" xfId="761"/>
    <cellStyle name="Excel Built-in Normal 14 2" xfId="3014"/>
    <cellStyle name="Excel Built-in Vírgula 5" xfId="762"/>
    <cellStyle name="Explanatory Text" xfId="198"/>
    <cellStyle name="Explanatory Text 2" xfId="546"/>
    <cellStyle name="Explanatory Text 2 2" xfId="3392"/>
    <cellStyle name="Explanatory Text 3" xfId="1075"/>
    <cellStyle name="Explanatory Text 4" xfId="1595"/>
    <cellStyle name="Explanatory Text 5" xfId="2165"/>
    <cellStyle name="Explanatory Text 6" xfId="3391"/>
    <cellStyle name="Explanatory Text_TRT1" xfId="2760"/>
    <cellStyle name="Fim" xfId="199"/>
    <cellStyle name="Fim 2" xfId="547"/>
    <cellStyle name="Fim 2 2" xfId="3394"/>
    <cellStyle name="Fim 3" xfId="792"/>
    <cellStyle name="Fim 4" xfId="1277"/>
    <cellStyle name="Fim 5" xfId="1596"/>
    <cellStyle name="Fim 6" xfId="2166"/>
    <cellStyle name="Fim 7" xfId="3393"/>
    <cellStyle name="Fim_TRT1" xfId="2761"/>
    <cellStyle name="Fixed" xfId="200"/>
    <cellStyle name="Fixed 2" xfId="548"/>
    <cellStyle name="Fixed 2 2" xfId="3395"/>
    <cellStyle name="Fixed 3" xfId="793"/>
    <cellStyle name="Fixed 4" xfId="1278"/>
    <cellStyle name="Fixed 5" xfId="1597"/>
    <cellStyle name="Fixed 6" xfId="2167"/>
    <cellStyle name="Fixed_TRT1" xfId="2762"/>
    <cellStyle name="Fixo" xfId="201"/>
    <cellStyle name="Fixo 2" xfId="549"/>
    <cellStyle name="Fixo 2 2" xfId="3396"/>
    <cellStyle name="Fixo 3" xfId="794"/>
    <cellStyle name="Fixo 4" xfId="1279"/>
    <cellStyle name="Fixo 5" xfId="1598"/>
    <cellStyle name="Fixo 6" xfId="2168"/>
    <cellStyle name="Fixo_TRT1" xfId="2763"/>
    <cellStyle name="Fonte" xfId="202"/>
    <cellStyle name="Fonte 2" xfId="550"/>
    <cellStyle name="Fonte 2 2" xfId="3397"/>
    <cellStyle name="Fonte 3" xfId="795"/>
    <cellStyle name="Fonte 4" xfId="1280"/>
    <cellStyle name="Fonte 5" xfId="2169"/>
    <cellStyle name="Fonte_TRT14" xfId="2591"/>
    <cellStyle name="Footnote" xfId="1951"/>
    <cellStyle name="Footnote 2" xfId="3837"/>
    <cellStyle name="Footnote 3" xfId="3977"/>
    <cellStyle name="Good" xfId="203"/>
    <cellStyle name="Good 1" xfId="2592"/>
    <cellStyle name="Good 2" xfId="551"/>
    <cellStyle name="Good 2 2" xfId="1076"/>
    <cellStyle name="Good 2 2 2" xfId="3399"/>
    <cellStyle name="Good 2 3" xfId="1599"/>
    <cellStyle name="Good 2 4" xfId="3398"/>
    <cellStyle name="Good 2 5" xfId="3978"/>
    <cellStyle name="Good 2_TRT1" xfId="2764"/>
    <cellStyle name="Good 3" xfId="1952"/>
    <cellStyle name="Good 4" xfId="2170"/>
    <cellStyle name="Good 5" xfId="3833"/>
    <cellStyle name="Good_TRT15" xfId="2881"/>
    <cellStyle name="Heading" xfId="552"/>
    <cellStyle name="Heading (user)" xfId="1953"/>
    <cellStyle name="Heading 1" xfId="204"/>
    <cellStyle name="Heading 1 1" xfId="2593"/>
    <cellStyle name="Heading 1 2" xfId="553"/>
    <cellStyle name="Heading 1 2 2" xfId="3980"/>
    <cellStyle name="Heading 1 3" xfId="797"/>
    <cellStyle name="Heading 1 3 2" xfId="1077"/>
    <cellStyle name="Heading 1 3 2 2" xfId="3403"/>
    <cellStyle name="Heading 1 3 3" xfId="1600"/>
    <cellStyle name="Heading 1 3 4" xfId="3402"/>
    <cellStyle name="Heading 1 3_TRT1" xfId="2765"/>
    <cellStyle name="Heading 1 4" xfId="1954"/>
    <cellStyle name="Heading 1 5" xfId="2172"/>
    <cellStyle name="Heading 1 6" xfId="3401"/>
    <cellStyle name="Heading 1 7" xfId="3708"/>
    <cellStyle name="Heading 1 8" xfId="3846"/>
    <cellStyle name="Heading 1_TRT15" xfId="2883"/>
    <cellStyle name="Heading 10" xfId="3847"/>
    <cellStyle name="Heading 11" xfId="3979"/>
    <cellStyle name="Heading 12" xfId="3994"/>
    <cellStyle name="Heading 13" xfId="3963"/>
    <cellStyle name="Heading 14" xfId="3990"/>
    <cellStyle name="Heading 15" xfId="4199"/>
    <cellStyle name="Heading 16" xfId="4193"/>
    <cellStyle name="Heading 17" xfId="4197"/>
    <cellStyle name="Heading 18" xfId="4192"/>
    <cellStyle name="Heading 19" xfId="4198"/>
    <cellStyle name="Heading 2" xfId="205"/>
    <cellStyle name="Heading 2 1" xfId="2594"/>
    <cellStyle name="Heading 2 2" xfId="554"/>
    <cellStyle name="Heading 2 2 2" xfId="3981"/>
    <cellStyle name="Heading 2 3" xfId="798"/>
    <cellStyle name="Heading 2 4" xfId="1078"/>
    <cellStyle name="Heading 2 4 2" xfId="1601"/>
    <cellStyle name="Heading 2 4 2 2" xfId="3405"/>
    <cellStyle name="Heading 2 4 3" xfId="3404"/>
    <cellStyle name="Heading 2 4_TRT1" xfId="2766"/>
    <cellStyle name="Heading 2 5" xfId="1955"/>
    <cellStyle name="Heading 2 6" xfId="2173"/>
    <cellStyle name="Heading 2 7" xfId="3845"/>
    <cellStyle name="Heading 2_TRT15" xfId="2884"/>
    <cellStyle name="Heading 3" xfId="206"/>
    <cellStyle name="Heading 3 2" xfId="555"/>
    <cellStyle name="Heading 3 2 2" xfId="3407"/>
    <cellStyle name="Heading 3 3" xfId="799"/>
    <cellStyle name="Heading 3 4" xfId="1079"/>
    <cellStyle name="Heading 3 5" xfId="1602"/>
    <cellStyle name="Heading 3 6" xfId="2174"/>
    <cellStyle name="Heading 3 7" xfId="3406"/>
    <cellStyle name="Heading 3_TRT1" xfId="2767"/>
    <cellStyle name="Heading 4" xfId="207"/>
    <cellStyle name="Heading 4 2" xfId="556"/>
    <cellStyle name="Heading 4 2 2" xfId="3409"/>
    <cellStyle name="Heading 4 3" xfId="1080"/>
    <cellStyle name="Heading 4 4" xfId="1603"/>
    <cellStyle name="Heading 4 5" xfId="2175"/>
    <cellStyle name="Heading 4 6" xfId="3408"/>
    <cellStyle name="Heading 4_TRT1" xfId="2768"/>
    <cellStyle name="Heading 5" xfId="796"/>
    <cellStyle name="Heading 6" xfId="2171"/>
    <cellStyle name="Heading 7" xfId="2324"/>
    <cellStyle name="Heading 8" xfId="3400"/>
    <cellStyle name="Heading 9" xfId="3707"/>
    <cellStyle name="Heading_TRT15" xfId="2882"/>
    <cellStyle name="Heading1" xfId="557"/>
    <cellStyle name="Heading1 1" xfId="3410"/>
    <cellStyle name="Heading1 2" xfId="800"/>
    <cellStyle name="Heading1 3" xfId="2176"/>
    <cellStyle name="Hyperlink" xfId="1956"/>
    <cellStyle name="Hyperlink 2" xfId="3836"/>
    <cellStyle name="Hyperlink 3" xfId="3982"/>
    <cellStyle name="Hyperlink 4" xfId="4201"/>
    <cellStyle name="Incorreto 2" xfId="208"/>
    <cellStyle name="Incorreto 2 2" xfId="209"/>
    <cellStyle name="Incorreto 2 2 2" xfId="559"/>
    <cellStyle name="Incorreto 2 2 2 2" xfId="3413"/>
    <cellStyle name="Incorreto 2 2 3" xfId="1082"/>
    <cellStyle name="Incorreto 2 2 4" xfId="1605"/>
    <cellStyle name="Incorreto 2 2 5" xfId="2178"/>
    <cellStyle name="Incorreto 2 2 6" xfId="3412"/>
    <cellStyle name="Incorreto 2 2_TRT1" xfId="2769"/>
    <cellStyle name="Incorreto 2 3" xfId="558"/>
    <cellStyle name="Incorreto 2 3 2" xfId="3414"/>
    <cellStyle name="Incorreto 2 4" xfId="1081"/>
    <cellStyle name="Incorreto 2 5" xfId="1604"/>
    <cellStyle name="Incorreto 2 6" xfId="2177"/>
    <cellStyle name="Incorreto 2 7" xfId="3411"/>
    <cellStyle name="Incorreto 2_05_Impactos_Demais PLs_2013_Dados CNJ de jul-12" xfId="210"/>
    <cellStyle name="Incorreto 3" xfId="211"/>
    <cellStyle name="Incorreto 3 2" xfId="560"/>
    <cellStyle name="Incorreto 3 2 2" xfId="3416"/>
    <cellStyle name="Incorreto 3 3" xfId="1083"/>
    <cellStyle name="Incorreto 3 4" xfId="1606"/>
    <cellStyle name="Incorreto 3 5" xfId="2179"/>
    <cellStyle name="Incorreto 3 6" xfId="3415"/>
    <cellStyle name="Incorreto 3_TRT1" xfId="2770"/>
    <cellStyle name="Incorreto 4" xfId="212"/>
    <cellStyle name="Incorreto 4 2" xfId="561"/>
    <cellStyle name="Incorreto 4 2 2" xfId="3418"/>
    <cellStyle name="Incorreto 4 3" xfId="1084"/>
    <cellStyle name="Incorreto 4 4" xfId="1607"/>
    <cellStyle name="Incorreto 4 5" xfId="2180"/>
    <cellStyle name="Incorreto 4 6" xfId="3417"/>
    <cellStyle name="Incorreto 4_TRT1" xfId="2771"/>
    <cellStyle name="Indefinido" xfId="213"/>
    <cellStyle name="Indefinido 2" xfId="562"/>
    <cellStyle name="Indefinido 2 2" xfId="3419"/>
    <cellStyle name="Indefinido 3" xfId="801"/>
    <cellStyle name="Indefinido 4" xfId="1085"/>
    <cellStyle name="Indefinido 5" xfId="2181"/>
    <cellStyle name="Indefinido_TRT1" xfId="2772"/>
    <cellStyle name="Input" xfId="214"/>
    <cellStyle name="Input 10" xfId="1405"/>
    <cellStyle name="Input 10 2" xfId="6353"/>
    <cellStyle name="Input 10 3" xfId="5387"/>
    <cellStyle name="Input 11" xfId="1608"/>
    <cellStyle name="Input 12" xfId="1775"/>
    <cellStyle name="Input 12 2" xfId="6437"/>
    <cellStyle name="Input 12 3" xfId="5473"/>
    <cellStyle name="Input 13" xfId="1766"/>
    <cellStyle name="Input 13 2" xfId="6428"/>
    <cellStyle name="Input 13 3" xfId="5464"/>
    <cellStyle name="Input 14" xfId="1809"/>
    <cellStyle name="Input 14 2" xfId="6469"/>
    <cellStyle name="Input 14 3" xfId="5505"/>
    <cellStyle name="Input 15" xfId="1864"/>
    <cellStyle name="Input 15 2" xfId="6518"/>
    <cellStyle name="Input 15 3" xfId="5554"/>
    <cellStyle name="Input 16" xfId="1900"/>
    <cellStyle name="Input 16 2" xfId="6554"/>
    <cellStyle name="Input 16 3" xfId="5590"/>
    <cellStyle name="Input 17" xfId="1985"/>
    <cellStyle name="Input 17 2" xfId="6612"/>
    <cellStyle name="Input 17 3" xfId="5652"/>
    <cellStyle name="Input 18" xfId="2182"/>
    <cellStyle name="Input 19" xfId="2348"/>
    <cellStyle name="Input 19 2" xfId="6650"/>
    <cellStyle name="Input 19 3" xfId="5690"/>
    <cellStyle name="Input 2" xfId="563"/>
    <cellStyle name="Input 2 2" xfId="2409"/>
    <cellStyle name="Input 2 2 2" xfId="6707"/>
    <cellStyle name="Input 2 2 3" xfId="5747"/>
    <cellStyle name="Input 2 3" xfId="2484"/>
    <cellStyle name="Input 2 3 2" xfId="6732"/>
    <cellStyle name="Input 2 3 3" xfId="5772"/>
    <cellStyle name="Input 2 4" xfId="3013"/>
    <cellStyle name="Input 2 4 2" xfId="6846"/>
    <cellStyle name="Input 2 4 3" xfId="5888"/>
    <cellStyle name="Input 2 5" xfId="3421"/>
    <cellStyle name="Input 2 6" xfId="4707"/>
    <cellStyle name="Input 2 7" xfId="4762"/>
    <cellStyle name="Input 2 8" xfId="4795"/>
    <cellStyle name="Input 2 9" xfId="4823"/>
    <cellStyle name="Input 2_TRT3" xfId="2615"/>
    <cellStyle name="Input 20" xfId="2381"/>
    <cellStyle name="Input 20 2" xfId="6683"/>
    <cellStyle name="Input 20 3" xfId="5723"/>
    <cellStyle name="Input 21" xfId="2515"/>
    <cellStyle name="Input 21 2" xfId="6763"/>
    <cellStyle name="Input 21 3" xfId="5803"/>
    <cellStyle name="Input 22" xfId="3012"/>
    <cellStyle name="Input 22 2" xfId="6845"/>
    <cellStyle name="Input 22 3" xfId="5887"/>
    <cellStyle name="Input 23" xfId="2898"/>
    <cellStyle name="Input 23 2" xfId="6804"/>
    <cellStyle name="Input 23 3" xfId="5846"/>
    <cellStyle name="Input 24" xfId="3420"/>
    <cellStyle name="Input 25" xfId="3687"/>
    <cellStyle name="Input 25 2" xfId="6888"/>
    <cellStyle name="Input 25 3" xfId="5930"/>
    <cellStyle name="Input 26" xfId="3704"/>
    <cellStyle name="Input 26 2" xfId="6904"/>
    <cellStyle name="Input 26 3" xfId="5946"/>
    <cellStyle name="Input 27" xfId="3686"/>
    <cellStyle name="Input 27 2" xfId="6887"/>
    <cellStyle name="Input 27 3" xfId="5929"/>
    <cellStyle name="Input 28" xfId="3705"/>
    <cellStyle name="Input 28 2" xfId="6905"/>
    <cellStyle name="Input 28 3" xfId="5947"/>
    <cellStyle name="Input 29" xfId="3685"/>
    <cellStyle name="Input 29 2" xfId="6886"/>
    <cellStyle name="Input 29 3" xfId="5928"/>
    <cellStyle name="Input 3" xfId="746"/>
    <cellStyle name="Input 3 2" xfId="2930"/>
    <cellStyle name="Input 3 2 2" xfId="6817"/>
    <cellStyle name="Input 3 2 3" xfId="5859"/>
    <cellStyle name="Input 3 3" xfId="4677"/>
    <cellStyle name="Input 3 3 2" xfId="6202"/>
    <cellStyle name="Input 3 4" xfId="4528"/>
    <cellStyle name="Input 3 5" xfId="4628"/>
    <cellStyle name="Input 3 6" xfId="4570"/>
    <cellStyle name="Input 3 7" xfId="5233"/>
    <cellStyle name="Input 30" xfId="3766"/>
    <cellStyle name="Input 30 2" xfId="6945"/>
    <cellStyle name="Input 30 3" xfId="5987"/>
    <cellStyle name="Input 31" xfId="3748"/>
    <cellStyle name="Input 31 2" xfId="6928"/>
    <cellStyle name="Input 31 3" xfId="5970"/>
    <cellStyle name="Input 32" xfId="3767"/>
    <cellStyle name="Input 32 2" xfId="6946"/>
    <cellStyle name="Input 32 3" xfId="5988"/>
    <cellStyle name="Input 33" xfId="3747"/>
    <cellStyle name="Input 33 2" xfId="6927"/>
    <cellStyle name="Input 33 3" xfId="5969"/>
    <cellStyle name="Input 34" xfId="3752"/>
    <cellStyle name="Input 34 2" xfId="6932"/>
    <cellStyle name="Input 34 3" xfId="5974"/>
    <cellStyle name="Input 35" xfId="3787"/>
    <cellStyle name="Input 35 2" xfId="6957"/>
    <cellStyle name="Input 35 3" xfId="5999"/>
    <cellStyle name="Input 36" xfId="3811"/>
    <cellStyle name="Input 36 2" xfId="6979"/>
    <cellStyle name="Input 36 3" xfId="6021"/>
    <cellStyle name="Input 37" xfId="3795"/>
    <cellStyle name="Input 37 2" xfId="6963"/>
    <cellStyle name="Input 37 3" xfId="6005"/>
    <cellStyle name="Input 38" xfId="3810"/>
    <cellStyle name="Input 38 2" xfId="6978"/>
    <cellStyle name="Input 38 3" xfId="6020"/>
    <cellStyle name="Input 39" xfId="3794"/>
    <cellStyle name="Input 39 2" xfId="6962"/>
    <cellStyle name="Input 39 3" xfId="6004"/>
    <cellStyle name="Input 4" xfId="917"/>
    <cellStyle name="Input 4 2" xfId="4691"/>
    <cellStyle name="Input 4 2 2" xfId="6232"/>
    <cellStyle name="Input 4 3" xfId="4746"/>
    <cellStyle name="Input 4 4" xfId="4642"/>
    <cellStyle name="Input 4 5" xfId="4556"/>
    <cellStyle name="Input 4 6" xfId="5263"/>
    <cellStyle name="Input 40" xfId="3819"/>
    <cellStyle name="Input 40 2" xfId="6986"/>
    <cellStyle name="Input 40 3" xfId="6028"/>
    <cellStyle name="Input 41" xfId="3809"/>
    <cellStyle name="Input 41 2" xfId="6977"/>
    <cellStyle name="Input 41 3" xfId="6019"/>
    <cellStyle name="Input 42" xfId="3889"/>
    <cellStyle name="Input 42 2" xfId="7034"/>
    <cellStyle name="Input 42 3" xfId="6076"/>
    <cellStyle name="Input 43" xfId="3864"/>
    <cellStyle name="Input 43 2" xfId="7009"/>
    <cellStyle name="Input 43 3" xfId="6051"/>
    <cellStyle name="Input 44" xfId="3890"/>
    <cellStyle name="Input 44 2" xfId="7035"/>
    <cellStyle name="Input 44 3" xfId="6077"/>
    <cellStyle name="Input 45" xfId="3863"/>
    <cellStyle name="Input 45 2" xfId="7008"/>
    <cellStyle name="Input 45 3" xfId="6050"/>
    <cellStyle name="Input 46" xfId="3891"/>
    <cellStyle name="Input 46 2" xfId="7036"/>
    <cellStyle name="Input 46 3" xfId="6078"/>
    <cellStyle name="Input 47" xfId="3862"/>
    <cellStyle name="Input 47 2" xfId="7007"/>
    <cellStyle name="Input 47 3" xfId="6049"/>
    <cellStyle name="Input 48" xfId="3892"/>
    <cellStyle name="Input 48 2" xfId="7037"/>
    <cellStyle name="Input 48 3" xfId="6079"/>
    <cellStyle name="Input 49" xfId="3861"/>
    <cellStyle name="Input 49 2" xfId="7006"/>
    <cellStyle name="Input 49 3" xfId="6048"/>
    <cellStyle name="Input 5" xfId="1086"/>
    <cellStyle name="Input 5 2" xfId="6271"/>
    <cellStyle name="Input 5 3" xfId="5302"/>
    <cellStyle name="Input 50" xfId="3949"/>
    <cellStyle name="Input 50 2" xfId="7069"/>
    <cellStyle name="Input 50 3" xfId="6128"/>
    <cellStyle name="Input 51" xfId="3936"/>
    <cellStyle name="Input 51 2" xfId="7059"/>
    <cellStyle name="Input 51 3" xfId="6115"/>
    <cellStyle name="Input 52" xfId="3948"/>
    <cellStyle name="Input 52 2" xfId="7068"/>
    <cellStyle name="Input 52 3" xfId="6127"/>
    <cellStyle name="Input 53" xfId="3937"/>
    <cellStyle name="Input 53 2" xfId="6116"/>
    <cellStyle name="Input 54" xfId="4073"/>
    <cellStyle name="Input 54 2" xfId="6159"/>
    <cellStyle name="Input 55" xfId="4044"/>
    <cellStyle name="Input 56" xfId="4074"/>
    <cellStyle name="Input 57" xfId="4043"/>
    <cellStyle name="Input 58" xfId="4075"/>
    <cellStyle name="Input 59" xfId="4034"/>
    <cellStyle name="Input 6" xfId="1281"/>
    <cellStyle name="Input 6 2" xfId="6289"/>
    <cellStyle name="Input 6 3" xfId="5321"/>
    <cellStyle name="Input 60" xfId="4076"/>
    <cellStyle name="Input 61" xfId="4343"/>
    <cellStyle name="Input 62" xfId="4325"/>
    <cellStyle name="Input 63" xfId="4342"/>
    <cellStyle name="Input 64" xfId="4319"/>
    <cellStyle name="Input 65" xfId="4458"/>
    <cellStyle name="Input 66" xfId="4440"/>
    <cellStyle name="Input 67" xfId="4457"/>
    <cellStyle name="Input 68" xfId="4434"/>
    <cellStyle name="Input 69" xfId="4597"/>
    <cellStyle name="Input 7" xfId="1350"/>
    <cellStyle name="Input 7 2" xfId="6300"/>
    <cellStyle name="Input 7 3" xfId="5334"/>
    <cellStyle name="Input 70" xfId="4881"/>
    <cellStyle name="Input 71" xfId="4894"/>
    <cellStyle name="Input 72" xfId="4880"/>
    <cellStyle name="Input 73" xfId="4986"/>
    <cellStyle name="Input 74" xfId="4969"/>
    <cellStyle name="Input 75" xfId="4987"/>
    <cellStyle name="Input 76" xfId="4968"/>
    <cellStyle name="Input 77" xfId="5190"/>
    <cellStyle name="Input 8" xfId="1406"/>
    <cellStyle name="Input 8 2" xfId="6354"/>
    <cellStyle name="Input 8 3" xfId="5388"/>
    <cellStyle name="Input 9" xfId="1419"/>
    <cellStyle name="Input 9 2" xfId="6367"/>
    <cellStyle name="Input 9 3" xfId="5401"/>
    <cellStyle name="Input_TRT1" xfId="2773"/>
    <cellStyle name="Jr_Normal" xfId="215"/>
    <cellStyle name="Leg_It_1" xfId="216"/>
    <cellStyle name="Linea horizontal" xfId="217"/>
    <cellStyle name="Linea horizontal 2" xfId="564"/>
    <cellStyle name="Linea horizontal 2 2" xfId="3422"/>
    <cellStyle name="Linea horizontal 3" xfId="1282"/>
    <cellStyle name="Linea horizontal 4" xfId="1609"/>
    <cellStyle name="Linea horizontal 5" xfId="2183"/>
    <cellStyle name="Linea horizontal_TRT1" xfId="2774"/>
    <cellStyle name="Linked Cell" xfId="218"/>
    <cellStyle name="Linked Cell 2" xfId="565"/>
    <cellStyle name="Linked Cell 2 2" xfId="3424"/>
    <cellStyle name="Linked Cell 3" xfId="802"/>
    <cellStyle name="Linked Cell 4" xfId="1087"/>
    <cellStyle name="Linked Cell 5" xfId="1610"/>
    <cellStyle name="Linked Cell 6" xfId="2184"/>
    <cellStyle name="Linked Cell 7" xfId="3423"/>
    <cellStyle name="Linked Cell_TRT1" xfId="2775"/>
    <cellStyle name="Millares_deuhist99" xfId="219"/>
    <cellStyle name="Moeda 2" xfId="220"/>
    <cellStyle name="Moeda 2 2" xfId="566"/>
    <cellStyle name="Moeda 2 2 2" xfId="2410"/>
    <cellStyle name="Moeda 2 2 3" xfId="3426"/>
    <cellStyle name="Moeda 2 3" xfId="803"/>
    <cellStyle name="Moeda 2 4" xfId="1088"/>
    <cellStyle name="Moeda 2 5" xfId="1283"/>
    <cellStyle name="Moeda 2 6" xfId="1611"/>
    <cellStyle name="Moeda 2 7" xfId="2185"/>
    <cellStyle name="Moeda 2 8" xfId="3425"/>
    <cellStyle name="Moeda 2_TRT1" xfId="2776"/>
    <cellStyle name="Moeda0" xfId="221"/>
    <cellStyle name="Moeda0 2" xfId="567"/>
    <cellStyle name="Moeda0 2 2" xfId="3428"/>
    <cellStyle name="Moeda0 3" xfId="804"/>
    <cellStyle name="Moeda0 4" xfId="1284"/>
    <cellStyle name="Moeda0 5" xfId="1612"/>
    <cellStyle name="Moeda0 6" xfId="2186"/>
    <cellStyle name="Moeda0 7" xfId="3427"/>
    <cellStyle name="Moeda0_TRT1" xfId="2777"/>
    <cellStyle name="Neutra 2" xfId="222"/>
    <cellStyle name="Neutra 2 2" xfId="223"/>
    <cellStyle name="Neutra 2 2 2" xfId="569"/>
    <cellStyle name="Neutra 2 2 2 2" xfId="3431"/>
    <cellStyle name="Neutra 2 2 3" xfId="1090"/>
    <cellStyle name="Neutra 2 2 4" xfId="1614"/>
    <cellStyle name="Neutra 2 2 5" xfId="2188"/>
    <cellStyle name="Neutra 2 2 6" xfId="3430"/>
    <cellStyle name="Neutra 2 2_TRT1" xfId="2778"/>
    <cellStyle name="Neutra 2 3" xfId="568"/>
    <cellStyle name="Neutra 2 3 2" xfId="3432"/>
    <cellStyle name="Neutra 2 4" xfId="1089"/>
    <cellStyle name="Neutra 2 5" xfId="1613"/>
    <cellStyle name="Neutra 2 6" xfId="2187"/>
    <cellStyle name="Neutra 2 7" xfId="3429"/>
    <cellStyle name="Neutra 2_05_Impactos_Demais PLs_2013_Dados CNJ de jul-12" xfId="224"/>
    <cellStyle name="Neutra 3" xfId="225"/>
    <cellStyle name="Neutra 3 2" xfId="570"/>
    <cellStyle name="Neutra 3 2 2" xfId="3434"/>
    <cellStyle name="Neutra 3 3" xfId="1091"/>
    <cellStyle name="Neutra 3 4" xfId="1615"/>
    <cellStyle name="Neutra 3 5" xfId="2189"/>
    <cellStyle name="Neutra 3 6" xfId="3433"/>
    <cellStyle name="Neutra 3_TRT1" xfId="2779"/>
    <cellStyle name="Neutra 4" xfId="226"/>
    <cellStyle name="Neutra 4 2" xfId="571"/>
    <cellStyle name="Neutra 4 2 2" xfId="3436"/>
    <cellStyle name="Neutra 4 3" xfId="1092"/>
    <cellStyle name="Neutra 4 4" xfId="1616"/>
    <cellStyle name="Neutra 4 5" xfId="2190"/>
    <cellStyle name="Neutra 4 6" xfId="3435"/>
    <cellStyle name="Neutra 4_TRT1" xfId="2780"/>
    <cellStyle name="Neutral" xfId="227"/>
    <cellStyle name="Neutral 1" xfId="2595"/>
    <cellStyle name="Neutral 2" xfId="572"/>
    <cellStyle name="Neutral 2 2" xfId="3983"/>
    <cellStyle name="Neutral 3" xfId="1957"/>
    <cellStyle name="Neutral 4" xfId="2191"/>
    <cellStyle name="Neutral 5" xfId="1093"/>
    <cellStyle name="Neutral 5 2" xfId="1617"/>
    <cellStyle name="Neutral 5 2 2" xfId="3438"/>
    <cellStyle name="Neutral 5 3" xfId="3437"/>
    <cellStyle name="Neutral 5_TRT1" xfId="2781"/>
    <cellStyle name="Neutral 6" xfId="3832"/>
    <cellStyle name="Neutral_TRT15" xfId="2885"/>
    <cellStyle name="Neutro" xfId="3813"/>
    <cellStyle name="Normal" xfId="0" builtinId="0"/>
    <cellStyle name="Normal 10" xfId="228"/>
    <cellStyle name="Normal 10 2" xfId="573"/>
    <cellStyle name="Normal 10 2 2" xfId="2411"/>
    <cellStyle name="Normal 10 2 3" xfId="3439"/>
    <cellStyle name="Normal 10 3" xfId="805"/>
    <cellStyle name="Normal 10 4" xfId="1094"/>
    <cellStyle name="Normal 10 5" xfId="2192"/>
    <cellStyle name="Normal 10_TRT1" xfId="2782"/>
    <cellStyle name="Normal 100" xfId="3739"/>
    <cellStyle name="Normal 100 2" xfId="6920"/>
    <cellStyle name="Normal 100 3" xfId="5962"/>
    <cellStyle name="Normal 101" xfId="3784"/>
    <cellStyle name="Normal 101 2" xfId="6954"/>
    <cellStyle name="Normal 101 3" xfId="5996"/>
    <cellStyle name="Normal 102" xfId="3786"/>
    <cellStyle name="Normal 102 2" xfId="6956"/>
    <cellStyle name="Normal 102 3" xfId="5998"/>
    <cellStyle name="Normal 103" xfId="3788"/>
    <cellStyle name="Normal 103 2" xfId="6958"/>
    <cellStyle name="Normal 103 3" xfId="6000"/>
    <cellStyle name="Normal 104" xfId="3738"/>
    <cellStyle name="Normal 105" xfId="3781"/>
    <cellStyle name="Normal 106" xfId="3772"/>
    <cellStyle name="Normal 106 2" xfId="6951"/>
    <cellStyle name="Normal 106 3" xfId="5993"/>
    <cellStyle name="Normal 107" xfId="3828"/>
    <cellStyle name="Normal 107 2" xfId="6990"/>
    <cellStyle name="Normal 107 3" xfId="6032"/>
    <cellStyle name="Normal 108" xfId="3841"/>
    <cellStyle name="Normal 108 2" xfId="6994"/>
    <cellStyle name="Normal 108 3" xfId="6036"/>
    <cellStyle name="Normal 109" xfId="3842"/>
    <cellStyle name="Normal 109 2" xfId="6995"/>
    <cellStyle name="Normal 109 3" xfId="6037"/>
    <cellStyle name="Normal 11" xfId="229"/>
    <cellStyle name="Normal 11 2" xfId="574"/>
    <cellStyle name="Normal 11 2 2" xfId="2412"/>
    <cellStyle name="Normal 11 2 3" xfId="3440"/>
    <cellStyle name="Normal 11 3" xfId="806"/>
    <cellStyle name="Normal 11 4" xfId="1095"/>
    <cellStyle name="Normal 11 5" xfId="2193"/>
    <cellStyle name="Normal 11_TRT1" xfId="2783"/>
    <cellStyle name="Normal 110" xfId="3848"/>
    <cellStyle name="Normal 110 2" xfId="6997"/>
    <cellStyle name="Normal 110 3" xfId="6039"/>
    <cellStyle name="Normal 111" xfId="3850"/>
    <cellStyle name="Normal 111 2" xfId="6998"/>
    <cellStyle name="Normal 111 3" xfId="6040"/>
    <cellStyle name="Normal 112" xfId="3779"/>
    <cellStyle name="Normal 113" xfId="3821"/>
    <cellStyle name="Normal 114" xfId="3852"/>
    <cellStyle name="Normal 114 2" xfId="6999"/>
    <cellStyle name="Normal 114 3" xfId="6041"/>
    <cellStyle name="Normal 115" xfId="3903"/>
    <cellStyle name="Normal 115 2" xfId="7045"/>
    <cellStyle name="Normal 115 3" xfId="6087"/>
    <cellStyle name="Normal 116" xfId="3906"/>
    <cellStyle name="Normal 116 2" xfId="7047"/>
    <cellStyle name="Normal 116 3" xfId="6089"/>
    <cellStyle name="Normal 117" xfId="3908"/>
    <cellStyle name="Normal 117 2" xfId="7048"/>
    <cellStyle name="Normal 117 3" xfId="6090"/>
    <cellStyle name="Normal 118" xfId="3912"/>
    <cellStyle name="Normal 118 2" xfId="7050"/>
    <cellStyle name="Normal 118 3" xfId="6092"/>
    <cellStyle name="Normal 119" xfId="3914"/>
    <cellStyle name="Normal 119 2" xfId="7052"/>
    <cellStyle name="Normal 119 3" xfId="6094"/>
    <cellStyle name="Normal 12" xfId="230"/>
    <cellStyle name="Normal 12 2" xfId="575"/>
    <cellStyle name="Normal 12 2 2" xfId="2413"/>
    <cellStyle name="Normal 12 2 3" xfId="3441"/>
    <cellStyle name="Normal 12 3" xfId="807"/>
    <cellStyle name="Normal 12 4" xfId="1096"/>
    <cellStyle name="Normal 12 5" xfId="2194"/>
    <cellStyle name="Normal 12_TRT1" xfId="2784"/>
    <cellStyle name="Normal 120" xfId="3917"/>
    <cellStyle name="Normal 120 2" xfId="7054"/>
    <cellStyle name="Normal 120 3" xfId="6096"/>
    <cellStyle name="Normal 121" xfId="3964"/>
    <cellStyle name="Normal 121 2" xfId="7077"/>
    <cellStyle name="Normal 121 3" xfId="6142"/>
    <cellStyle name="Normal 122" xfId="3991"/>
    <cellStyle name="Normal 122 2" xfId="7081"/>
    <cellStyle name="Normal 122 3" xfId="6147"/>
    <cellStyle name="Normal 123" xfId="3959"/>
    <cellStyle name="Normal 123 2" xfId="7075"/>
    <cellStyle name="Normal 123 3" xfId="6138"/>
    <cellStyle name="Normal 124" xfId="3995"/>
    <cellStyle name="Normal 125" xfId="4139"/>
    <cellStyle name="Normal 126" xfId="4148"/>
    <cellStyle name="Normal 127" xfId="4156"/>
    <cellStyle name="Normal 128" xfId="4164"/>
    <cellStyle name="Normal 129" xfId="4173"/>
    <cellStyle name="Normal 13" xfId="231"/>
    <cellStyle name="Normal 13 2" xfId="576"/>
    <cellStyle name="Normal 13 2 2" xfId="2414"/>
    <cellStyle name="Normal 13 2 3" xfId="3442"/>
    <cellStyle name="Normal 13 3" xfId="808"/>
    <cellStyle name="Normal 13 4" xfId="1097"/>
    <cellStyle name="Normal 13 5" xfId="2195"/>
    <cellStyle name="Normal 13_TRT1" xfId="2785"/>
    <cellStyle name="Normal 130" xfId="4180"/>
    <cellStyle name="Normal 131" xfId="4187"/>
    <cellStyle name="Normal 132" xfId="4188"/>
    <cellStyle name="Normal 133" xfId="4189"/>
    <cellStyle name="Normal 134" xfId="4190"/>
    <cellStyle name="Normal 135" xfId="4191"/>
    <cellStyle name="Normal 136" xfId="4204"/>
    <cellStyle name="Normal 137" xfId="4207"/>
    <cellStyle name="Normal 138" xfId="4208"/>
    <cellStyle name="Normal 139" xfId="4209"/>
    <cellStyle name="Normal 14" xfId="232"/>
    <cellStyle name="Normal 14 10" xfId="2892"/>
    <cellStyle name="Normal 14 11" xfId="3443"/>
    <cellStyle name="Normal 14 2" xfId="577"/>
    <cellStyle name="Normal 14 2 2" xfId="940"/>
    <cellStyle name="Normal 14 2 3" xfId="3444"/>
    <cellStyle name="Normal 14 2_TRT8" xfId="2604"/>
    <cellStyle name="Normal 14 3" xfId="809"/>
    <cellStyle name="Normal 14 4" xfId="1098"/>
    <cellStyle name="Normal 14 5" xfId="2196"/>
    <cellStyle name="Normal 14 6" xfId="2888"/>
    <cellStyle name="Normal 14 7" xfId="2890"/>
    <cellStyle name="Normal 14 8" xfId="2893"/>
    <cellStyle name="Normal 14 9" xfId="2895"/>
    <cellStyle name="Normal 14_Anexo IV h" xfId="3909"/>
    <cellStyle name="Normal 140" xfId="4210"/>
    <cellStyle name="Normal 141" xfId="4269"/>
    <cellStyle name="Normal 142" xfId="4281"/>
    <cellStyle name="Normal 143" xfId="4258"/>
    <cellStyle name="Normal 144" xfId="4287"/>
    <cellStyle name="Normal 145" xfId="4288"/>
    <cellStyle name="Normal 146" xfId="4289"/>
    <cellStyle name="Normal 147" xfId="4290"/>
    <cellStyle name="Normal 148" xfId="4291"/>
    <cellStyle name="Normal 149" xfId="4292"/>
    <cellStyle name="Normal 15" xfId="382"/>
    <cellStyle name="Normal 15 10" xfId="1369"/>
    <cellStyle name="Normal 15 10 2" xfId="6317"/>
    <cellStyle name="Normal 15 10 3" xfId="5351"/>
    <cellStyle name="Normal 15 11" xfId="1373"/>
    <cellStyle name="Normal 15 11 2" xfId="6321"/>
    <cellStyle name="Normal 15 11 3" xfId="5355"/>
    <cellStyle name="Normal 15 12" xfId="1443"/>
    <cellStyle name="Normal 15 12 2" xfId="6391"/>
    <cellStyle name="Normal 15 12 3" xfId="5425"/>
    <cellStyle name="Normal 15 13" xfId="1455"/>
    <cellStyle name="Normal 15 13 2" xfId="6403"/>
    <cellStyle name="Normal 15 13 3" xfId="5437"/>
    <cellStyle name="Normal 15 14" xfId="1798"/>
    <cellStyle name="Normal 15 14 2" xfId="6460"/>
    <cellStyle name="Normal 15 14 3" xfId="5496"/>
    <cellStyle name="Normal 15 15" xfId="1813"/>
    <cellStyle name="Normal 15 15 2" xfId="6471"/>
    <cellStyle name="Normal 15 15 3" xfId="5507"/>
    <cellStyle name="Normal 15 16" xfId="1839"/>
    <cellStyle name="Normal 15 16 2" xfId="6493"/>
    <cellStyle name="Normal 15 16 3" xfId="5529"/>
    <cellStyle name="Normal 15 17" xfId="1843"/>
    <cellStyle name="Normal 15 17 2" xfId="6497"/>
    <cellStyle name="Normal 15 17 3" xfId="5533"/>
    <cellStyle name="Normal 15 18" xfId="1877"/>
    <cellStyle name="Normal 15 18 2" xfId="6531"/>
    <cellStyle name="Normal 15 18 3" xfId="5567"/>
    <cellStyle name="Normal 15 19" xfId="1881"/>
    <cellStyle name="Normal 15 19 2" xfId="6535"/>
    <cellStyle name="Normal 15 19 3" xfId="5571"/>
    <cellStyle name="Normal 15 2" xfId="718"/>
    <cellStyle name="Normal 15 2 2" xfId="3446"/>
    <cellStyle name="Normal 15 2 3" xfId="6180"/>
    <cellStyle name="Normal 15 2 4" xfId="5211"/>
    <cellStyle name="Normal 15 20" xfId="1913"/>
    <cellStyle name="Normal 15 20 2" xfId="6567"/>
    <cellStyle name="Normal 15 20 3" xfId="5603"/>
    <cellStyle name="Normal 15 21" xfId="1924"/>
    <cellStyle name="Normal 15 21 2" xfId="6575"/>
    <cellStyle name="Normal 15 21 3" xfId="5611"/>
    <cellStyle name="Normal 15 22" xfId="1941"/>
    <cellStyle name="Normal 15 22 2" xfId="6587"/>
    <cellStyle name="Normal 15 22 3" xfId="5627"/>
    <cellStyle name="Normal 15 23" xfId="1998"/>
    <cellStyle name="Normal 15 23 2" xfId="6625"/>
    <cellStyle name="Normal 15 23 3" xfId="5665"/>
    <cellStyle name="Normal 15 24" xfId="2329"/>
    <cellStyle name="Normal 15 24 2" xfId="6631"/>
    <cellStyle name="Normal 15 24 3" xfId="5671"/>
    <cellStyle name="Normal 15 25" xfId="2361"/>
    <cellStyle name="Normal 15 25 2" xfId="6663"/>
    <cellStyle name="Normal 15 25 3" xfId="5703"/>
    <cellStyle name="Normal 15 26" xfId="2394"/>
    <cellStyle name="Normal 15 26 2" xfId="6696"/>
    <cellStyle name="Normal 15 26 3" xfId="5736"/>
    <cellStyle name="Normal 15 27" xfId="2528"/>
    <cellStyle name="Normal 15 27 2" xfId="6776"/>
    <cellStyle name="Normal 15 27 3" xfId="5816"/>
    <cellStyle name="Normal 15 28" xfId="2534"/>
    <cellStyle name="Normal 15 28 2" xfId="6780"/>
    <cellStyle name="Normal 15 28 3" xfId="5822"/>
    <cellStyle name="Normal 15 29" xfId="2539"/>
    <cellStyle name="Normal 15 29 2" xfId="6785"/>
    <cellStyle name="Normal 15 29 3" xfId="5827"/>
    <cellStyle name="Normal 15 3" xfId="759"/>
    <cellStyle name="Normal 15 3 2" xfId="6215"/>
    <cellStyle name="Normal 15 3 3" xfId="5246"/>
    <cellStyle name="Normal 15 30" xfId="2544"/>
    <cellStyle name="Normal 15 30 2" xfId="6790"/>
    <cellStyle name="Normal 15 30 3" xfId="5832"/>
    <cellStyle name="Normal 15 31" xfId="2549"/>
    <cellStyle name="Normal 15 31 2" xfId="6795"/>
    <cellStyle name="Normal 15 31 3" xfId="5837"/>
    <cellStyle name="Normal 15 32" xfId="2570"/>
    <cellStyle name="Normal 15 33" xfId="2939"/>
    <cellStyle name="Normal 15 34" xfId="2987"/>
    <cellStyle name="Normal 15 34 2" xfId="6844"/>
    <cellStyle name="Normal 15 34 3" xfId="5886"/>
    <cellStyle name="Normal 15 35" xfId="3445"/>
    <cellStyle name="Normal 15 36" xfId="3965"/>
    <cellStyle name="Normal 15 36 2" xfId="7078"/>
    <cellStyle name="Normal 15 36 3" xfId="6143"/>
    <cellStyle name="Normal 15 37" xfId="4140"/>
    <cellStyle name="Normal 15 38" xfId="4381"/>
    <cellStyle name="Normal 15 39" xfId="4496"/>
    <cellStyle name="Normal 15 4" xfId="930"/>
    <cellStyle name="Normal 15 4 2" xfId="6245"/>
    <cellStyle name="Normal 15 4 3" xfId="5276"/>
    <cellStyle name="Normal 15 40" xfId="4660"/>
    <cellStyle name="Normal 15 41" xfId="4919"/>
    <cellStyle name="Normal 15 42" xfId="5026"/>
    <cellStyle name="Normal 15 43" xfId="5080"/>
    <cellStyle name="Normal 15 5" xfId="933"/>
    <cellStyle name="Normal 15 5 2" xfId="6248"/>
    <cellStyle name="Normal 15 5 3" xfId="5279"/>
    <cellStyle name="Normal 15 6" xfId="949"/>
    <cellStyle name="Normal 15 6 2" xfId="6260"/>
    <cellStyle name="Normal 15 6 3" xfId="5291"/>
    <cellStyle name="Normal 15 7" xfId="1099"/>
    <cellStyle name="Normal 15 8" xfId="1340"/>
    <cellStyle name="Normal 15 8 2" xfId="6291"/>
    <cellStyle name="Normal 15 8 3" xfId="5325"/>
    <cellStyle name="Normal 15 9" xfId="1363"/>
    <cellStyle name="Normal 15 9 2" xfId="6313"/>
    <cellStyle name="Normal 15 9 3" xfId="5347"/>
    <cellStyle name="Normal 15_TRT10" xfId="2583"/>
    <cellStyle name="Normal 150" xfId="4380"/>
    <cellStyle name="Normal 151" xfId="4389"/>
    <cellStyle name="Normal 152" xfId="4396"/>
    <cellStyle name="Normal 153" xfId="4403"/>
    <cellStyle name="Normal 154" xfId="4404"/>
    <cellStyle name="Normal 155" xfId="4405"/>
    <cellStyle name="Normal 156" xfId="4406"/>
    <cellStyle name="Normal 157" xfId="4407"/>
    <cellStyle name="Normal 158" xfId="4495"/>
    <cellStyle name="Normal 159" xfId="4504"/>
    <cellStyle name="Normal 16" xfId="721"/>
    <cellStyle name="Normal 16 2" xfId="731"/>
    <cellStyle name="Normal 16 2 2" xfId="2941"/>
    <cellStyle name="Normal 16 2 3" xfId="3448"/>
    <cellStyle name="Normal 16 2 4" xfId="3968"/>
    <cellStyle name="Normal 16 3" xfId="1100"/>
    <cellStyle name="Normal 16 3 2" xfId="5303"/>
    <cellStyle name="Normal 16 4" xfId="1344"/>
    <cellStyle name="Normal 16 5" xfId="2887"/>
    <cellStyle name="Normal 16 6" xfId="3447"/>
    <cellStyle name="Normal 16 7" xfId="6182"/>
    <cellStyle name="Normal 16 8" xfId="5213"/>
    <cellStyle name="Normal 16_TRT10" xfId="2584"/>
    <cellStyle name="Normal 160" xfId="4511"/>
    <cellStyle name="Normal 161" xfId="4518"/>
    <cellStyle name="Normal 162" xfId="4519"/>
    <cellStyle name="Normal 163" xfId="4520"/>
    <cellStyle name="Normal 164" xfId="4521"/>
    <cellStyle name="Normal 165" xfId="4522"/>
    <cellStyle name="Normal 166" xfId="4659"/>
    <cellStyle name="Normal 167" xfId="4544"/>
    <cellStyle name="Normal 168" xfId="4612"/>
    <cellStyle name="Normal 169" xfId="4850"/>
    <cellStyle name="Normal 17" xfId="730"/>
    <cellStyle name="Normal 17 2" xfId="2942"/>
    <cellStyle name="Normal 17 3" xfId="3449"/>
    <cellStyle name="Normal 17 4" xfId="3736"/>
    <cellStyle name="Normal 17 4 2" xfId="6919"/>
    <cellStyle name="Normal 17 4 3" xfId="5961"/>
    <cellStyle name="Normal 17 5" xfId="3967"/>
    <cellStyle name="Normal 17 6" xfId="6187"/>
    <cellStyle name="Normal 17 7" xfId="5218"/>
    <cellStyle name="Normal 170" xfId="4918"/>
    <cellStyle name="Normal 171" xfId="4923"/>
    <cellStyle name="Normal 172" xfId="4930"/>
    <cellStyle name="Normal 173" xfId="4937"/>
    <cellStyle name="Normal 174" xfId="5025"/>
    <cellStyle name="Normal 175" xfId="5034"/>
    <cellStyle name="Normal 176" xfId="5041"/>
    <cellStyle name="Normal 177" xfId="5048"/>
    <cellStyle name="Normal 178" xfId="5093"/>
    <cellStyle name="Normal 179" xfId="5098"/>
    <cellStyle name="Normal 18" xfId="763"/>
    <cellStyle name="Normal 18 2" xfId="3735"/>
    <cellStyle name="Normal 18 2 2" xfId="6918"/>
    <cellStyle name="Normal 18 2 3" xfId="5960"/>
    <cellStyle name="Normal 18 3" xfId="3969"/>
    <cellStyle name="Normal 18 3 2" xfId="6145"/>
    <cellStyle name="Normal 180" xfId="5099"/>
    <cellStyle name="Normal 181" xfId="5151"/>
    <cellStyle name="Normal 182" xfId="5157"/>
    <cellStyle name="Normal 183" xfId="5149"/>
    <cellStyle name="Normal 184" xfId="5163"/>
    <cellStyle name="Normal 185" xfId="5164"/>
    <cellStyle name="Normal 186" xfId="5165"/>
    <cellStyle name="Normal 187" xfId="5166"/>
    <cellStyle name="Normal 188" xfId="5167"/>
    <cellStyle name="Normal 189" xfId="5168"/>
    <cellStyle name="Normal 19" xfId="902"/>
    <cellStyle name="Normal 19 2" xfId="3729"/>
    <cellStyle name="Normal 19 2 2" xfId="6912"/>
    <cellStyle name="Normal 19 2 3" xfId="5954"/>
    <cellStyle name="Normal 19 3" xfId="3970"/>
    <cellStyle name="Normal 19 4" xfId="6217"/>
    <cellStyle name="Normal 19 5" xfId="5248"/>
    <cellStyle name="Normal 190" xfId="5169"/>
    <cellStyle name="Normal 191" xfId="5170"/>
    <cellStyle name="Normal 192" xfId="5171"/>
    <cellStyle name="Normal 193" xfId="5172"/>
    <cellStyle name="Normal 194" xfId="5175"/>
    <cellStyle name="Normal 195" xfId="5179"/>
    <cellStyle name="Normal 2" xfId="233"/>
    <cellStyle name="Normal 2 10" xfId="712"/>
    <cellStyle name="Normal 2 10 2" xfId="3451"/>
    <cellStyle name="Normal 2 10 3" xfId="6177"/>
    <cellStyle name="Normal 2 10 4" xfId="5208"/>
    <cellStyle name="Normal 2 100" xfId="3950"/>
    <cellStyle name="Normal 2 100 2" xfId="7070"/>
    <cellStyle name="Normal 2 100 3" xfId="6129"/>
    <cellStyle name="Normal 2 101" xfId="4082"/>
    <cellStyle name="Normal 2 101 2" xfId="6160"/>
    <cellStyle name="Normal 2 102" xfId="4249"/>
    <cellStyle name="Normal 2 103" xfId="4349"/>
    <cellStyle name="Normal 2 104" xfId="4464"/>
    <cellStyle name="Normal 2 105" xfId="4598"/>
    <cellStyle name="Normal 2 106" xfId="4895"/>
    <cellStyle name="Normal 2 107" xfId="4993"/>
    <cellStyle name="Normal 2 108" xfId="5081"/>
    <cellStyle name="Normal 2 109" xfId="5191"/>
    <cellStyle name="Normal 2 11" xfId="710"/>
    <cellStyle name="Normal 2 12" xfId="751"/>
    <cellStyle name="Normal 2 12 2" xfId="6207"/>
    <cellStyle name="Normal 2 12 3" xfId="5238"/>
    <cellStyle name="Normal 2 13" xfId="810"/>
    <cellStyle name="Normal 2 14" xfId="922"/>
    <cellStyle name="Normal 2 14 2" xfId="6237"/>
    <cellStyle name="Normal 2 14 3" xfId="5268"/>
    <cellStyle name="Normal 2 15" xfId="934"/>
    <cellStyle name="Normal 2 15 2" xfId="6249"/>
    <cellStyle name="Normal 2 15 3" xfId="5280"/>
    <cellStyle name="Normal 2 16" xfId="942"/>
    <cellStyle name="Normal 2 16 2" xfId="6253"/>
    <cellStyle name="Normal 2 16 3" xfId="5284"/>
    <cellStyle name="Normal 2 17" xfId="946"/>
    <cellStyle name="Normal 2 17 2" xfId="6257"/>
    <cellStyle name="Normal 2 17 3" xfId="5288"/>
    <cellStyle name="Normal 2 18" xfId="1101"/>
    <cellStyle name="Normal 2 19" xfId="1341"/>
    <cellStyle name="Normal 2 19 2" xfId="6292"/>
    <cellStyle name="Normal 2 19 3" xfId="5326"/>
    <cellStyle name="Normal 2 2" xfId="234"/>
    <cellStyle name="Normal 2 2 2" xfId="579"/>
    <cellStyle name="Normal 2 2 2 2" xfId="2415"/>
    <cellStyle name="Normal 2 2 2 3" xfId="3452"/>
    <cellStyle name="Normal 2 2 3" xfId="811"/>
    <cellStyle name="Normal 2 2 4" xfId="1102"/>
    <cellStyle name="Normal 2 2 5" xfId="2198"/>
    <cellStyle name="Normal 2 2_TRT1" xfId="2786"/>
    <cellStyle name="Normal 2 20" xfId="1355"/>
    <cellStyle name="Normal 2 20 2" xfId="6305"/>
    <cellStyle name="Normal 2 20 3" xfId="5339"/>
    <cellStyle name="Normal 2 21" xfId="1365"/>
    <cellStyle name="Normal 2 21 2" xfId="6315"/>
    <cellStyle name="Normal 2 21 3" xfId="5349"/>
    <cellStyle name="Normal 2 22" xfId="1370"/>
    <cellStyle name="Normal 2 22 2" xfId="6318"/>
    <cellStyle name="Normal 2 22 3" xfId="5352"/>
    <cellStyle name="Normal 2 23" xfId="1374"/>
    <cellStyle name="Normal 2 23 2" xfId="6322"/>
    <cellStyle name="Normal 2 23 3" xfId="5356"/>
    <cellStyle name="Normal 2 24" xfId="1420"/>
    <cellStyle name="Normal 2 24 2" xfId="6368"/>
    <cellStyle name="Normal 2 24 3" xfId="5402"/>
    <cellStyle name="Normal 2 25" xfId="1456"/>
    <cellStyle name="Normal 2 25 2" xfId="6404"/>
    <cellStyle name="Normal 2 25 3" xfId="5438"/>
    <cellStyle name="Normal 2 26" xfId="1461"/>
    <cellStyle name="Normal 2 26 2" xfId="6409"/>
    <cellStyle name="Normal 2 26 3" xfId="5443"/>
    <cellStyle name="Normal 2 27" xfId="1618"/>
    <cellStyle name="Normal 2 28" xfId="1781"/>
    <cellStyle name="Normal 2 28 2" xfId="6443"/>
    <cellStyle name="Normal 2 28 3" xfId="5479"/>
    <cellStyle name="Normal 2 29" xfId="1814"/>
    <cellStyle name="Normal 2 29 2" xfId="6472"/>
    <cellStyle name="Normal 2 29 3" xfId="5508"/>
    <cellStyle name="Normal 2 3" xfId="235"/>
    <cellStyle name="Normal 2 3 2" xfId="236"/>
    <cellStyle name="Normal 2 3 2 2" xfId="581"/>
    <cellStyle name="Normal 2 3 2 2 2" xfId="3453"/>
    <cellStyle name="Normal 2 3 2 3" xfId="813"/>
    <cellStyle name="Normal 2 3 2 4" xfId="1285"/>
    <cellStyle name="Normal 2 3 2 5" xfId="2200"/>
    <cellStyle name="Normal 2 3 2_TRT14" xfId="2596"/>
    <cellStyle name="Normal 2 3 3" xfId="580"/>
    <cellStyle name="Normal 2 3 3 2" xfId="2416"/>
    <cellStyle name="Normal 2 3 3 3" xfId="3454"/>
    <cellStyle name="Normal 2 3 4" xfId="812"/>
    <cellStyle name="Normal 2 3 5" xfId="2199"/>
    <cellStyle name="Normal 2 3_00_Decisão Anexo V 2015_MEMORIAL_Oficial SOF" xfId="237"/>
    <cellStyle name="Normal 2 30" xfId="1836"/>
    <cellStyle name="Normal 2 30 2" xfId="6490"/>
    <cellStyle name="Normal 2 30 3" xfId="5526"/>
    <cellStyle name="Normal 2 31" xfId="1835"/>
    <cellStyle name="Normal 2 31 2" xfId="6489"/>
    <cellStyle name="Normal 2 31 3" xfId="5525"/>
    <cellStyle name="Normal 2 32" xfId="1844"/>
    <cellStyle name="Normal 2 32 2" xfId="6498"/>
    <cellStyle name="Normal 2 32 3" xfId="5534"/>
    <cellStyle name="Normal 2 33" xfId="1842"/>
    <cellStyle name="Normal 2 33 2" xfId="6496"/>
    <cellStyle name="Normal 2 33 3" xfId="5532"/>
    <cellStyle name="Normal 2 34" xfId="1869"/>
    <cellStyle name="Normal 2 34 2" xfId="6523"/>
    <cellStyle name="Normal 2 34 3" xfId="5559"/>
    <cellStyle name="Normal 2 35" xfId="1863"/>
    <cellStyle name="Normal 2 35 2" xfId="6517"/>
    <cellStyle name="Normal 2 35 3" xfId="5553"/>
    <cellStyle name="Normal 2 36" xfId="1882"/>
    <cellStyle name="Normal 2 36 2" xfId="6536"/>
    <cellStyle name="Normal 2 36 3" xfId="5572"/>
    <cellStyle name="Normal 2 37" xfId="1880"/>
    <cellStyle name="Normal 2 37 2" xfId="6534"/>
    <cellStyle name="Normal 2 37 3" xfId="5570"/>
    <cellStyle name="Normal 2 38" xfId="1905"/>
    <cellStyle name="Normal 2 38 2" xfId="6559"/>
    <cellStyle name="Normal 2 38 3" xfId="5595"/>
    <cellStyle name="Normal 2 39" xfId="1899"/>
    <cellStyle name="Normal 2 39 2" xfId="6553"/>
    <cellStyle name="Normal 2 39 3" xfId="5589"/>
    <cellStyle name="Normal 2 4" xfId="238"/>
    <cellStyle name="Normal 2 4 2" xfId="582"/>
    <cellStyle name="Normal 2 4 2 2" xfId="2417"/>
    <cellStyle name="Normal 2 4 2 3" xfId="3455"/>
    <cellStyle name="Normal 2 4 3" xfId="814"/>
    <cellStyle name="Normal 2 4 4" xfId="1103"/>
    <cellStyle name="Normal 2 4 5" xfId="2201"/>
    <cellStyle name="Normal 2 4_TRT1" xfId="2787"/>
    <cellStyle name="Normal 2 40" xfId="1921"/>
    <cellStyle name="Normal 2 40 2" xfId="6572"/>
    <cellStyle name="Normal 2 40 3" xfId="5608"/>
    <cellStyle name="Normal 2 41" xfId="1919"/>
    <cellStyle name="Normal 2 41 2" xfId="6570"/>
    <cellStyle name="Normal 2 41 3" xfId="5606"/>
    <cellStyle name="Normal 2 42" xfId="1920"/>
    <cellStyle name="Normal 2 42 2" xfId="6571"/>
    <cellStyle name="Normal 2 42 3" xfId="5607"/>
    <cellStyle name="Normal 2 43" xfId="1927"/>
    <cellStyle name="Normal 2 43 2" xfId="6578"/>
    <cellStyle name="Normal 2 43 3" xfId="5614"/>
    <cellStyle name="Normal 2 44" xfId="1926"/>
    <cellStyle name="Normal 2 44 2" xfId="6577"/>
    <cellStyle name="Normal 2 44 3" xfId="5613"/>
    <cellStyle name="Normal 2 45" xfId="1938"/>
    <cellStyle name="Normal 2 45 2" xfId="6584"/>
    <cellStyle name="Normal 2 45 3" xfId="5624"/>
    <cellStyle name="Normal 2 46" xfId="1937"/>
    <cellStyle name="Normal 2 46 2" xfId="6583"/>
    <cellStyle name="Normal 2 46 3" xfId="5623"/>
    <cellStyle name="Normal 2 47" xfId="1942"/>
    <cellStyle name="Normal 2 47 2" xfId="6588"/>
    <cellStyle name="Normal 2 47 3" xfId="5628"/>
    <cellStyle name="Normal 2 48" xfId="1940"/>
    <cellStyle name="Normal 2 48 2" xfId="6586"/>
    <cellStyle name="Normal 2 48 3" xfId="5626"/>
    <cellStyle name="Normal 2 49" xfId="1990"/>
    <cellStyle name="Normal 2 49 2" xfId="6617"/>
    <cellStyle name="Normal 2 49 3" xfId="5657"/>
    <cellStyle name="Normal 2 5" xfId="239"/>
    <cellStyle name="Normal 2 5 2" xfId="583"/>
    <cellStyle name="Normal 2 5 2 2" xfId="2418"/>
    <cellStyle name="Normal 2 5 2 3" xfId="3456"/>
    <cellStyle name="Normal 2 5 3" xfId="815"/>
    <cellStyle name="Normal 2 5 4" xfId="1104"/>
    <cellStyle name="Normal 2 5 5" xfId="2202"/>
    <cellStyle name="Normal 2 5_TRT1" xfId="2788"/>
    <cellStyle name="Normal 2 50" xfId="1984"/>
    <cellStyle name="Normal 2 50 2" xfId="6611"/>
    <cellStyle name="Normal 2 50 3" xfId="5651"/>
    <cellStyle name="Normal 2 51" xfId="2197"/>
    <cellStyle name="Normal 2 52" xfId="2325"/>
    <cellStyle name="Normal 2 53" xfId="2330"/>
    <cellStyle name="Normal 2 53 2" xfId="6632"/>
    <cellStyle name="Normal 2 53 3" xfId="5672"/>
    <cellStyle name="Normal 2 54" xfId="2328"/>
    <cellStyle name="Normal 2 54 2" xfId="6630"/>
    <cellStyle name="Normal 2 54 3" xfId="5670"/>
    <cellStyle name="Normal 2 55" xfId="2353"/>
    <cellStyle name="Normal 2 55 2" xfId="6655"/>
    <cellStyle name="Normal 2 55 3" xfId="5695"/>
    <cellStyle name="Normal 2 56" xfId="2347"/>
    <cellStyle name="Normal 2 56 2" xfId="6649"/>
    <cellStyle name="Normal 2 56 3" xfId="5689"/>
    <cellStyle name="Normal 2 57" xfId="2386"/>
    <cellStyle name="Normal 2 57 2" xfId="6688"/>
    <cellStyle name="Normal 2 57 3" xfId="5728"/>
    <cellStyle name="Normal 2 58" xfId="2380"/>
    <cellStyle name="Normal 2 58 2" xfId="6682"/>
    <cellStyle name="Normal 2 58 3" xfId="5722"/>
    <cellStyle name="Normal 2 59" xfId="2520"/>
    <cellStyle name="Normal 2 59 2" xfId="6768"/>
    <cellStyle name="Normal 2 59 3" xfId="5808"/>
    <cellStyle name="Normal 2 6" xfId="240"/>
    <cellStyle name="Normal 2 6 2" xfId="584"/>
    <cellStyle name="Normal 2 6 2 2" xfId="2419"/>
    <cellStyle name="Normal 2 6 2 3" xfId="3457"/>
    <cellStyle name="Normal 2 6 3" xfId="816"/>
    <cellStyle name="Normal 2 6 4" xfId="1105"/>
    <cellStyle name="Normal 2 6 5" xfId="2203"/>
    <cellStyle name="Normal 2 6_TRT1" xfId="2789"/>
    <cellStyle name="Normal 2 60" xfId="2514"/>
    <cellStyle name="Normal 2 60 2" xfId="6762"/>
    <cellStyle name="Normal 2 60 3" xfId="5802"/>
    <cellStyle name="Normal 2 61" xfId="2535"/>
    <cellStyle name="Normal 2 61 2" xfId="6781"/>
    <cellStyle name="Normal 2 61 3" xfId="5823"/>
    <cellStyle name="Normal 2 62" xfId="2533"/>
    <cellStyle name="Normal 2 62 2" xfId="6779"/>
    <cellStyle name="Normal 2 62 3" xfId="5821"/>
    <cellStyle name="Normal 2 63" xfId="2540"/>
    <cellStyle name="Normal 2 63 2" xfId="6786"/>
    <cellStyle name="Normal 2 63 3" xfId="5828"/>
    <cellStyle name="Normal 2 64" xfId="2538"/>
    <cellStyle name="Normal 2 64 2" xfId="6784"/>
    <cellStyle name="Normal 2 64 3" xfId="5826"/>
    <cellStyle name="Normal 2 65" xfId="2545"/>
    <cellStyle name="Normal 2 65 2" xfId="6791"/>
    <cellStyle name="Normal 2 65 3" xfId="5833"/>
    <cellStyle name="Normal 2 66" xfId="2543"/>
    <cellStyle name="Normal 2 66 2" xfId="6789"/>
    <cellStyle name="Normal 2 66 3" xfId="5831"/>
    <cellStyle name="Normal 2 67" xfId="2550"/>
    <cellStyle name="Normal 2 67 2" xfId="6796"/>
    <cellStyle name="Normal 2 67 3" xfId="5838"/>
    <cellStyle name="Normal 2 68" xfId="2548"/>
    <cellStyle name="Normal 2 68 2" xfId="6794"/>
    <cellStyle name="Normal 2 68 3" xfId="5836"/>
    <cellStyle name="Normal 2 69" xfId="2555"/>
    <cellStyle name="Normal 2 69 2" xfId="6799"/>
    <cellStyle name="Normal 2 69 3" xfId="5841"/>
    <cellStyle name="Normal 2 7" xfId="241"/>
    <cellStyle name="Normal 2 7 2" xfId="585"/>
    <cellStyle name="Normal 2 7 2 2" xfId="2420"/>
    <cellStyle name="Normal 2 7 2 3" xfId="3458"/>
    <cellStyle name="Normal 2 7 3" xfId="817"/>
    <cellStyle name="Normal 2 7 4" xfId="1106"/>
    <cellStyle name="Normal 2 7 5" xfId="2204"/>
    <cellStyle name="Normal 2 7_TRT1" xfId="2790"/>
    <cellStyle name="Normal 2 70" xfId="2554"/>
    <cellStyle name="Normal 2 70 2" xfId="6798"/>
    <cellStyle name="Normal 2 70 3" xfId="5840"/>
    <cellStyle name="Normal 2 71" xfId="2940"/>
    <cellStyle name="Normal 2 72" xfId="2915"/>
    <cellStyle name="Normal 2 73" xfId="2899"/>
    <cellStyle name="Normal 2 73 2" xfId="6805"/>
    <cellStyle name="Normal 2 73 3" xfId="5847"/>
    <cellStyle name="Normal 2 74" xfId="3450"/>
    <cellStyle name="Normal 2 75" xfId="3684"/>
    <cellStyle name="Normal 2 75 2" xfId="6885"/>
    <cellStyle name="Normal 2 75 3" xfId="5927"/>
    <cellStyle name="Normal 2 76" xfId="3706"/>
    <cellStyle name="Normal 2 76 2" xfId="6906"/>
    <cellStyle name="Normal 2 76 3" xfId="5948"/>
    <cellStyle name="Normal 2 77" xfId="3683"/>
    <cellStyle name="Normal 2 77 2" xfId="6884"/>
    <cellStyle name="Normal 2 77 3" xfId="5926"/>
    <cellStyle name="Normal 2 78" xfId="3649"/>
    <cellStyle name="Normal 2 78 2" xfId="6876"/>
    <cellStyle name="Normal 2 78 3" xfId="5918"/>
    <cellStyle name="Normal 2 79" xfId="3682"/>
    <cellStyle name="Normal 2 79 2" xfId="6883"/>
    <cellStyle name="Normal 2 79 3" xfId="5925"/>
    <cellStyle name="Normal 2 8" xfId="578"/>
    <cellStyle name="Normal 2 8 2" xfId="723"/>
    <cellStyle name="Normal 2 8 2 2" xfId="6184"/>
    <cellStyle name="Normal 2 8 2 3" xfId="5215"/>
    <cellStyle name="Normal 2 8 3" xfId="3459"/>
    <cellStyle name="Normal 2 8 4" xfId="3915"/>
    <cellStyle name="Normal 2 80" xfId="3768"/>
    <cellStyle name="Normal 2 80 2" xfId="6947"/>
    <cellStyle name="Normal 2 80 3" xfId="5989"/>
    <cellStyle name="Normal 2 81" xfId="3743"/>
    <cellStyle name="Normal 2 81 2" xfId="6923"/>
    <cellStyle name="Normal 2 81 3" xfId="5965"/>
    <cellStyle name="Normal 2 82" xfId="3769"/>
    <cellStyle name="Normal 2 82 2" xfId="6948"/>
    <cellStyle name="Normal 2 82 3" xfId="5990"/>
    <cellStyle name="Normal 2 83" xfId="3742"/>
    <cellStyle name="Normal 2 83 2" xfId="6922"/>
    <cellStyle name="Normal 2 83 3" xfId="5964"/>
    <cellStyle name="Normal 2 84" xfId="3818"/>
    <cellStyle name="Normal 2 84 2" xfId="6985"/>
    <cellStyle name="Normal 2 84 3" xfId="6027"/>
    <cellStyle name="Normal 2 85" xfId="3793"/>
    <cellStyle name="Normal 2 85 2" xfId="6961"/>
    <cellStyle name="Normal 2 85 3" xfId="6003"/>
    <cellStyle name="Normal 2 86" xfId="3816"/>
    <cellStyle name="Normal 2 86 2" xfId="6983"/>
    <cellStyle name="Normal 2 86 3" xfId="6025"/>
    <cellStyle name="Normal 2 87" xfId="3791"/>
    <cellStyle name="Normal 2 87 2" xfId="6960"/>
    <cellStyle name="Normal 2 87 3" xfId="6002"/>
    <cellStyle name="Normal 2 88" xfId="3824"/>
    <cellStyle name="Normal 2 88 2" xfId="6988"/>
    <cellStyle name="Normal 2 88 3" xfId="6030"/>
    <cellStyle name="Normal 2 89" xfId="3796"/>
    <cellStyle name="Normal 2 89 2" xfId="6964"/>
    <cellStyle name="Normal 2 89 3" xfId="6006"/>
    <cellStyle name="Normal 2 9" xfId="714"/>
    <cellStyle name="Normal 2 9 2" xfId="3460"/>
    <cellStyle name="Normal 2 90" xfId="3893"/>
    <cellStyle name="Normal 2 90 2" xfId="7038"/>
    <cellStyle name="Normal 2 90 3" xfId="6080"/>
    <cellStyle name="Normal 2 91" xfId="3860"/>
    <cellStyle name="Normal 2 91 2" xfId="7005"/>
    <cellStyle name="Normal 2 91 3" xfId="6047"/>
    <cellStyle name="Normal 2 92" xfId="3894"/>
    <cellStyle name="Normal 2 92 2" xfId="7039"/>
    <cellStyle name="Normal 2 92 3" xfId="6081"/>
    <cellStyle name="Normal 2 93" xfId="3859"/>
    <cellStyle name="Normal 2 93 2" xfId="7004"/>
    <cellStyle name="Normal 2 93 3" xfId="6046"/>
    <cellStyle name="Normal 2 94" xfId="3895"/>
    <cellStyle name="Normal 2 94 2" xfId="7040"/>
    <cellStyle name="Normal 2 94 3" xfId="6082"/>
    <cellStyle name="Normal 2 95" xfId="3858"/>
    <cellStyle name="Normal 2 95 2" xfId="7003"/>
    <cellStyle name="Normal 2 95 3" xfId="6045"/>
    <cellStyle name="Normal 2 96" xfId="3896"/>
    <cellStyle name="Normal 2 96 2" xfId="7041"/>
    <cellStyle name="Normal 2 96 3" xfId="6083"/>
    <cellStyle name="Normal 2 97" xfId="3857"/>
    <cellStyle name="Normal 2 97 2" xfId="7002"/>
    <cellStyle name="Normal 2 97 3" xfId="6044"/>
    <cellStyle name="Normal 2 98" xfId="3952"/>
    <cellStyle name="Normal 2 98 2" xfId="7071"/>
    <cellStyle name="Normal 2 98 3" xfId="6131"/>
    <cellStyle name="Normal 2 99" xfId="3935"/>
    <cellStyle name="Normal 2 99 2" xfId="7058"/>
    <cellStyle name="Normal 2 99 3" xfId="6114"/>
    <cellStyle name="Normal 2_00_Decisão Anexo V 2015_MEMORIAL_Oficial SOF" xfId="242"/>
    <cellStyle name="Normal 20" xfId="760"/>
    <cellStyle name="Normal 20 10" xfId="1444"/>
    <cellStyle name="Normal 20 10 2" xfId="6392"/>
    <cellStyle name="Normal 20 10 3" xfId="5426"/>
    <cellStyle name="Normal 20 11" xfId="1457"/>
    <cellStyle name="Normal 20 11 2" xfId="6405"/>
    <cellStyle name="Normal 20 11 3" xfId="5439"/>
    <cellStyle name="Normal 20 12" xfId="1799"/>
    <cellStyle name="Normal 20 12 2" xfId="6461"/>
    <cellStyle name="Normal 20 12 3" xfId="5497"/>
    <cellStyle name="Normal 20 13" xfId="1815"/>
    <cellStyle name="Normal 20 13 2" xfId="6473"/>
    <cellStyle name="Normal 20 13 3" xfId="5509"/>
    <cellStyle name="Normal 20 14" xfId="1840"/>
    <cellStyle name="Normal 20 14 2" xfId="6494"/>
    <cellStyle name="Normal 20 14 3" xfId="5530"/>
    <cellStyle name="Normal 20 15" xfId="1845"/>
    <cellStyle name="Normal 20 15 2" xfId="6499"/>
    <cellStyle name="Normal 20 15 3" xfId="5535"/>
    <cellStyle name="Normal 20 16" xfId="1878"/>
    <cellStyle name="Normal 20 16 2" xfId="6532"/>
    <cellStyle name="Normal 20 16 3" xfId="5568"/>
    <cellStyle name="Normal 20 17" xfId="1883"/>
    <cellStyle name="Normal 20 17 2" xfId="6537"/>
    <cellStyle name="Normal 20 17 3" xfId="5573"/>
    <cellStyle name="Normal 20 18" xfId="1914"/>
    <cellStyle name="Normal 20 18 2" xfId="6568"/>
    <cellStyle name="Normal 20 18 3" xfId="5604"/>
    <cellStyle name="Normal 20 19" xfId="1925"/>
    <cellStyle name="Normal 20 19 2" xfId="6576"/>
    <cellStyle name="Normal 20 19 3" xfId="5612"/>
    <cellStyle name="Normal 20 2" xfId="931"/>
    <cellStyle name="Normal 20 2 2" xfId="3462"/>
    <cellStyle name="Normal 20 2 3" xfId="6246"/>
    <cellStyle name="Normal 20 2 4" xfId="5277"/>
    <cellStyle name="Normal 20 20" xfId="1943"/>
    <cellStyle name="Normal 20 20 2" xfId="6589"/>
    <cellStyle name="Normal 20 20 3" xfId="5629"/>
    <cellStyle name="Normal 20 21" xfId="1999"/>
    <cellStyle name="Normal 20 21 2" xfId="6626"/>
    <cellStyle name="Normal 20 21 3" xfId="5666"/>
    <cellStyle name="Normal 20 22" xfId="2331"/>
    <cellStyle name="Normal 20 22 2" xfId="6633"/>
    <cellStyle name="Normal 20 22 3" xfId="5673"/>
    <cellStyle name="Normal 20 23" xfId="2362"/>
    <cellStyle name="Normal 20 23 2" xfId="6664"/>
    <cellStyle name="Normal 20 23 3" xfId="5704"/>
    <cellStyle name="Normal 20 24" xfId="2395"/>
    <cellStyle name="Normal 20 24 2" xfId="6697"/>
    <cellStyle name="Normal 20 24 3" xfId="5737"/>
    <cellStyle name="Normal 20 25" xfId="2529"/>
    <cellStyle name="Normal 20 25 2" xfId="6777"/>
    <cellStyle name="Normal 20 25 3" xfId="5817"/>
    <cellStyle name="Normal 20 26" xfId="2536"/>
    <cellStyle name="Normal 20 26 2" xfId="6782"/>
    <cellStyle name="Normal 20 26 3" xfId="5824"/>
    <cellStyle name="Normal 20 27" xfId="2541"/>
    <cellStyle name="Normal 20 27 2" xfId="6787"/>
    <cellStyle name="Normal 20 27 3" xfId="5829"/>
    <cellStyle name="Normal 20 28" xfId="2546"/>
    <cellStyle name="Normal 20 28 2" xfId="6792"/>
    <cellStyle name="Normal 20 28 3" xfId="5834"/>
    <cellStyle name="Normal 20 29" xfId="2551"/>
    <cellStyle name="Normal 20 29 2" xfId="6797"/>
    <cellStyle name="Normal 20 29 3" xfId="5839"/>
    <cellStyle name="Normal 20 3" xfId="935"/>
    <cellStyle name="Normal 20 3 2" xfId="6250"/>
    <cellStyle name="Normal 20 3 3" xfId="5281"/>
    <cellStyle name="Normal 20 30" xfId="2571"/>
    <cellStyle name="Normal 20 31" xfId="2943"/>
    <cellStyle name="Normal 20 32" xfId="2985"/>
    <cellStyle name="Normal 20 32 2" xfId="6843"/>
    <cellStyle name="Normal 20 32 3" xfId="5885"/>
    <cellStyle name="Normal 20 33" xfId="3461"/>
    <cellStyle name="Normal 20 34" xfId="3966"/>
    <cellStyle name="Normal 20 34 2" xfId="7079"/>
    <cellStyle name="Normal 20 34 3" xfId="6144"/>
    <cellStyle name="Normal 20 35" xfId="4141"/>
    <cellStyle name="Normal 20 35 2" xfId="6216"/>
    <cellStyle name="Normal 20 36" xfId="4382"/>
    <cellStyle name="Normal 20 37" xfId="4497"/>
    <cellStyle name="Normal 20 38" xfId="4661"/>
    <cellStyle name="Normal 20 39" xfId="4920"/>
    <cellStyle name="Normal 20 4" xfId="950"/>
    <cellStyle name="Normal 20 4 2" xfId="6261"/>
    <cellStyle name="Normal 20 4 3" xfId="5292"/>
    <cellStyle name="Normal 20 40" xfId="5027"/>
    <cellStyle name="Normal 20 41" xfId="5082"/>
    <cellStyle name="Normal 20 42" xfId="5247"/>
    <cellStyle name="Normal 20 5" xfId="1107"/>
    <cellStyle name="Normal 20 6" xfId="1342"/>
    <cellStyle name="Normal 20 6 2" xfId="6293"/>
    <cellStyle name="Normal 20 6 3" xfId="5327"/>
    <cellStyle name="Normal 20 7" xfId="1364"/>
    <cellStyle name="Normal 20 7 2" xfId="6314"/>
    <cellStyle name="Normal 20 7 3" xfId="5348"/>
    <cellStyle name="Normal 20 8" xfId="1371"/>
    <cellStyle name="Normal 20 8 2" xfId="6319"/>
    <cellStyle name="Normal 20 8 3" xfId="5353"/>
    <cellStyle name="Normal 20 9" xfId="1375"/>
    <cellStyle name="Normal 20 9 2" xfId="6323"/>
    <cellStyle name="Normal 20 9 3" xfId="5357"/>
    <cellStyle name="Normal 20_TRT10" xfId="2585"/>
    <cellStyle name="Normal 21" xfId="932"/>
    <cellStyle name="Normal 21 2" xfId="3728"/>
    <cellStyle name="Normal 21 2 2" xfId="6911"/>
    <cellStyle name="Normal 21 2 3" xfId="5953"/>
    <cellStyle name="Normal 21 3" xfId="6247"/>
    <cellStyle name="Normal 21 4" xfId="5278"/>
    <cellStyle name="Normal 22" xfId="936"/>
    <cellStyle name="Normal 22 2" xfId="6251"/>
    <cellStyle name="Normal 22 3" xfId="5282"/>
    <cellStyle name="Normal 23" xfId="938"/>
    <cellStyle name="Normal 23 2" xfId="6252"/>
    <cellStyle name="Normal 23 3" xfId="5283"/>
    <cellStyle name="Normal 24" xfId="945"/>
    <cellStyle name="Normal 24 2" xfId="6256"/>
    <cellStyle name="Normal 24 3" xfId="5287"/>
    <cellStyle name="Normal 25" xfId="951"/>
    <cellStyle name="Normal 26" xfId="1228"/>
    <cellStyle name="Normal 27" xfId="1229"/>
    <cellStyle name="Normal 28" xfId="1337"/>
    <cellStyle name="Normal 28 2" xfId="5322"/>
    <cellStyle name="Normal 29" xfId="1338"/>
    <cellStyle name="Normal 29 2" xfId="5323"/>
    <cellStyle name="Normal 3" xfId="243"/>
    <cellStyle name="Normal 3 2" xfId="244"/>
    <cellStyle name="Normal 3 2 2" xfId="587"/>
    <cellStyle name="Normal 3 2 2 2" xfId="3464"/>
    <cellStyle name="Normal 3 2 3" xfId="819"/>
    <cellStyle name="Normal 3 2 4" xfId="939"/>
    <cellStyle name="Normal 3 2 5" xfId="1109"/>
    <cellStyle name="Normal 3 2 6" xfId="1620"/>
    <cellStyle name="Normal 3 2 7" xfId="2206"/>
    <cellStyle name="Normal 3 2_TRT1" xfId="2791"/>
    <cellStyle name="Normal 3 3" xfId="586"/>
    <cellStyle name="Normal 3 3 2" xfId="3465"/>
    <cellStyle name="Normal 3 3 3" xfId="3916"/>
    <cellStyle name="Normal 3 3 3 2" xfId="7053"/>
    <cellStyle name="Normal 3 3 3 3" xfId="6095"/>
    <cellStyle name="Normal 3 4" xfId="818"/>
    <cellStyle name="Normal 3 5" xfId="937"/>
    <cellStyle name="Normal 3 6" xfId="1108"/>
    <cellStyle name="Normal 3 7" xfId="1619"/>
    <cellStyle name="Normal 3 8" xfId="2205"/>
    <cellStyle name="Normal 3_05_Impactos_Demais PLs_2013_Dados CNJ de jul-12" xfId="245"/>
    <cellStyle name="Normal 30" xfId="1339"/>
    <cellStyle name="Normal 30 2" xfId="6290"/>
    <cellStyle name="Normal 30 3" xfId="5324"/>
    <cellStyle name="Normal 31" xfId="1343"/>
    <cellStyle name="Normal 31 2" xfId="6294"/>
    <cellStyle name="Normal 31 3" xfId="5328"/>
    <cellStyle name="Normal 32" xfId="1368"/>
    <cellStyle name="Normal 32 2" xfId="6316"/>
    <cellStyle name="Normal 32 3" xfId="5350"/>
    <cellStyle name="Normal 33" xfId="1372"/>
    <cellStyle name="Normal 33 2" xfId="6320"/>
    <cellStyle name="Normal 33 3" xfId="5354"/>
    <cellStyle name="Normal 34" xfId="1376"/>
    <cellStyle name="Normal 34 2" xfId="6324"/>
    <cellStyle name="Normal 34 3" xfId="5358"/>
    <cellStyle name="Normal 35" xfId="1454"/>
    <cellStyle name="Normal 35 2" xfId="6402"/>
    <cellStyle name="Normal 35 3" xfId="5436"/>
    <cellStyle name="Normal 36" xfId="1458"/>
    <cellStyle name="Normal 36 2" xfId="6406"/>
    <cellStyle name="Normal 36 3" xfId="5440"/>
    <cellStyle name="Normal 37" xfId="1460"/>
    <cellStyle name="Normal 37 2" xfId="6408"/>
    <cellStyle name="Normal 37 3" xfId="5442"/>
    <cellStyle name="Normal 38" xfId="1748"/>
    <cellStyle name="Normal 38 2" xfId="6410"/>
    <cellStyle name="Normal 38 3" xfId="5446"/>
    <cellStyle name="Normal 39" xfId="1749"/>
    <cellStyle name="Normal 39 2" xfId="6411"/>
    <cellStyle name="Normal 39 3" xfId="5447"/>
    <cellStyle name="Normal 4" xfId="246"/>
    <cellStyle name="Normal 4 2" xfId="588"/>
    <cellStyle name="Normal 4 2 2" xfId="2421"/>
    <cellStyle name="Normal 4 2 3" xfId="3467"/>
    <cellStyle name="Normal 4 3" xfId="820"/>
    <cellStyle name="Normal 4 4" xfId="1110"/>
    <cellStyle name="Normal 4 5" xfId="2207"/>
    <cellStyle name="Normal 4_TRT1" xfId="2792"/>
    <cellStyle name="Normal 40" xfId="1750"/>
    <cellStyle name="Normal 40 2" xfId="6412"/>
    <cellStyle name="Normal 40 3" xfId="5448"/>
    <cellStyle name="Normal 41" xfId="1812"/>
    <cellStyle name="Normal 41 2" xfId="6470"/>
    <cellStyle name="Normal 41 3" xfId="5506"/>
    <cellStyle name="Normal 42" xfId="1820"/>
    <cellStyle name="Normal 42 2" xfId="6474"/>
    <cellStyle name="Normal 42 3" xfId="5510"/>
    <cellStyle name="Normal 43" xfId="1841"/>
    <cellStyle name="Normal 43 2" xfId="6495"/>
    <cellStyle name="Normal 43 3" xfId="5531"/>
    <cellStyle name="Normal 44" xfId="1846"/>
    <cellStyle name="Normal 44 2" xfId="6500"/>
    <cellStyle name="Normal 44 3" xfId="5536"/>
    <cellStyle name="Normal 45" xfId="1847"/>
    <cellStyle name="Normal 45 2" xfId="6501"/>
    <cellStyle name="Normal 45 3" xfId="5537"/>
    <cellStyle name="Normal 46" xfId="1848"/>
    <cellStyle name="Normal 46 2" xfId="6502"/>
    <cellStyle name="Normal 46 3" xfId="5538"/>
    <cellStyle name="Normal 47" xfId="1879"/>
    <cellStyle name="Normal 47 2" xfId="6533"/>
    <cellStyle name="Normal 47 3" xfId="5569"/>
    <cellStyle name="Normal 48" xfId="1884"/>
    <cellStyle name="Normal 48 2" xfId="6538"/>
    <cellStyle name="Normal 48 3" xfId="5574"/>
    <cellStyle name="Normal 49" xfId="1915"/>
    <cellStyle name="Normal 5" xfId="247"/>
    <cellStyle name="Normal 5 2" xfId="589"/>
    <cellStyle name="Normal 5 2 2" xfId="2422"/>
    <cellStyle name="Normal 5 2 3" xfId="3468"/>
    <cellStyle name="Normal 5 3" xfId="821"/>
    <cellStyle name="Normal 5 4" xfId="1111"/>
    <cellStyle name="Normal 5 5" xfId="2208"/>
    <cellStyle name="Normal 5_TRT1" xfId="2793"/>
    <cellStyle name="Normal 50" xfId="1917"/>
    <cellStyle name="Normal 51" xfId="1918"/>
    <cellStyle name="Normal 51 2" xfId="6569"/>
    <cellStyle name="Normal 51 3" xfId="5605"/>
    <cellStyle name="Normal 52" xfId="1930"/>
    <cellStyle name="Normal 52 2" xfId="6581"/>
    <cellStyle name="Normal 52 3" xfId="5617"/>
    <cellStyle name="Normal 53" xfId="1931"/>
    <cellStyle name="Normal 53 2" xfId="6582"/>
    <cellStyle name="Normal 53 3" xfId="5618"/>
    <cellStyle name="Normal 54" xfId="1933"/>
    <cellStyle name="Normal 54 2" xfId="5619"/>
    <cellStyle name="Normal 55" xfId="1934"/>
    <cellStyle name="Normal 55 2" xfId="5620"/>
    <cellStyle name="Normal 56" xfId="1935"/>
    <cellStyle name="Normal 56 2" xfId="5621"/>
    <cellStyle name="Normal 57" xfId="1936"/>
    <cellStyle name="Normal 57 2" xfId="5622"/>
    <cellStyle name="Normal 58" xfId="1939"/>
    <cellStyle name="Normal 58 2" xfId="6585"/>
    <cellStyle name="Normal 58 3" xfId="5625"/>
    <cellStyle name="Normal 59" xfId="1944"/>
    <cellStyle name="Normal 6" xfId="248"/>
    <cellStyle name="Normal 6 2" xfId="590"/>
    <cellStyle name="Normal 6 2 2" xfId="3469"/>
    <cellStyle name="Normal 6 3" xfId="822"/>
    <cellStyle name="Normal 6 4" xfId="1286"/>
    <cellStyle name="Normal 6 5" xfId="2209"/>
    <cellStyle name="Normal 6_TRT14" xfId="2597"/>
    <cellStyle name="Normal 60" xfId="1962"/>
    <cellStyle name="Normal 61" xfId="1963"/>
    <cellStyle name="Normal 61 2" xfId="6590"/>
    <cellStyle name="Normal 61 3" xfId="5630"/>
    <cellStyle name="Normal 62" xfId="1965"/>
    <cellStyle name="Normal 62 2" xfId="6592"/>
    <cellStyle name="Normal 62 3" xfId="5632"/>
    <cellStyle name="Normal 63" xfId="1966"/>
    <cellStyle name="Normal 63 2" xfId="6593"/>
    <cellStyle name="Normal 63 3" xfId="5633"/>
    <cellStyle name="Normal 64" xfId="1968"/>
    <cellStyle name="Normal 64 2" xfId="6595"/>
    <cellStyle name="Normal 64 3" xfId="5635"/>
    <cellStyle name="Normal 65" xfId="1969"/>
    <cellStyle name="Normal 65 2" xfId="6596"/>
    <cellStyle name="Normal 65 3" xfId="5636"/>
    <cellStyle name="Normal 66" xfId="2000"/>
    <cellStyle name="Normal 66 2" xfId="6627"/>
    <cellStyle name="Normal 66 3" xfId="5667"/>
    <cellStyle name="Normal 67" xfId="2001"/>
    <cellStyle name="Normal 67 2" xfId="6628"/>
    <cellStyle name="Normal 67 3" xfId="5668"/>
    <cellStyle name="Normal 68" xfId="2327"/>
    <cellStyle name="Normal 68 2" xfId="6629"/>
    <cellStyle name="Normal 68 3" xfId="5669"/>
    <cellStyle name="Normal 69" xfId="2332"/>
    <cellStyle name="Normal 69 2" xfId="6634"/>
    <cellStyle name="Normal 69 3" xfId="5674"/>
    <cellStyle name="Normal 7" xfId="249"/>
    <cellStyle name="Normal 7 2" xfId="591"/>
    <cellStyle name="Normal 7 2 2" xfId="3470"/>
    <cellStyle name="Normal 7 3" xfId="823"/>
    <cellStyle name="Normal 7 4" xfId="1287"/>
    <cellStyle name="Normal 7 5" xfId="2210"/>
    <cellStyle name="Normal 7_TRT14" xfId="2598"/>
    <cellStyle name="Normal 70" xfId="2363"/>
    <cellStyle name="Normal 70 2" xfId="6665"/>
    <cellStyle name="Normal 70 3" xfId="5705"/>
    <cellStyle name="Normal 71" xfId="2364"/>
    <cellStyle name="Normal 71 2" xfId="6666"/>
    <cellStyle name="Normal 71 3" xfId="5706"/>
    <cellStyle name="Normal 72" xfId="2365"/>
    <cellStyle name="Normal 72 2" xfId="6667"/>
    <cellStyle name="Normal 72 3" xfId="5707"/>
    <cellStyle name="Normal 73" xfId="2499"/>
    <cellStyle name="Normal 73 2" xfId="6747"/>
    <cellStyle name="Normal 73 3" xfId="5787"/>
    <cellStyle name="Normal 74" xfId="2530"/>
    <cellStyle name="Normal 74 2" xfId="5818"/>
    <cellStyle name="Normal 75" xfId="2531"/>
    <cellStyle name="Normal 75 2" xfId="5819"/>
    <cellStyle name="Normal 76" xfId="2532"/>
    <cellStyle name="Normal 76 2" xfId="6778"/>
    <cellStyle name="Normal 76 3" xfId="5820"/>
    <cellStyle name="Normal 77" xfId="2537"/>
    <cellStyle name="Normal 77 2" xfId="6783"/>
    <cellStyle name="Normal 77 3" xfId="5825"/>
    <cellStyle name="Normal 78" xfId="2542"/>
    <cellStyle name="Normal 78 2" xfId="6788"/>
    <cellStyle name="Normal 78 3" xfId="5830"/>
    <cellStyle name="Normal 79" xfId="2547"/>
    <cellStyle name="Normal 79 2" xfId="6793"/>
    <cellStyle name="Normal 79 3" xfId="5835"/>
    <cellStyle name="Normal 8" xfId="250"/>
    <cellStyle name="Normal 8 2" xfId="592"/>
    <cellStyle name="Normal 8 2 2" xfId="2423"/>
    <cellStyle name="Normal 8 2 3" xfId="3471"/>
    <cellStyle name="Normal 8 3" xfId="824"/>
    <cellStyle name="Normal 8 4" xfId="1112"/>
    <cellStyle name="Normal 8 5" xfId="2211"/>
    <cellStyle name="Normal 8_TRT1" xfId="2794"/>
    <cellStyle name="Normal 80" xfId="2552"/>
    <cellStyle name="Normal 81" xfId="2553"/>
    <cellStyle name="Normal 82" xfId="2556"/>
    <cellStyle name="Normal 82 2" xfId="6800"/>
    <cellStyle name="Normal 82 3" xfId="5842"/>
    <cellStyle name="Normal 83" xfId="2558"/>
    <cellStyle name="Normal 83 2" xfId="6802"/>
    <cellStyle name="Normal 83 3" xfId="5844"/>
    <cellStyle name="Normal 84" xfId="2896"/>
    <cellStyle name="Normal 85" xfId="3009"/>
    <cellStyle name="Normal 86" xfId="3067"/>
    <cellStyle name="Normal 86 2" xfId="6873"/>
    <cellStyle name="Normal 86 3" xfId="5915"/>
    <cellStyle name="Normal 87" xfId="2986"/>
    <cellStyle name="Normal 88" xfId="2908"/>
    <cellStyle name="Normal 89" xfId="3061"/>
    <cellStyle name="Normal 9" xfId="251"/>
    <cellStyle name="Normal 9 2" xfId="593"/>
    <cellStyle name="Normal 9 2 2" xfId="2424"/>
    <cellStyle name="Normal 9 2 3" xfId="3472"/>
    <cellStyle name="Normal 9 3" xfId="825"/>
    <cellStyle name="Normal 9 4" xfId="1113"/>
    <cellStyle name="Normal 9 5" xfId="2212"/>
    <cellStyle name="Normal 9_TRT1" xfId="2795"/>
    <cellStyle name="Normal 90" xfId="3065"/>
    <cellStyle name="Normal 91" xfId="3068"/>
    <cellStyle name="Normal 92" xfId="3672"/>
    <cellStyle name="Normal 93" xfId="3725"/>
    <cellStyle name="Normal 94" xfId="3723"/>
    <cellStyle name="Normal 95" xfId="3710"/>
    <cellStyle name="Normal 95 2" xfId="6907"/>
    <cellStyle name="Normal 95 3" xfId="5949"/>
    <cellStyle name="Normal 96" xfId="3677"/>
    <cellStyle name="Normal 96 2" xfId="6878"/>
    <cellStyle name="Normal 96 3" xfId="5920"/>
    <cellStyle name="Normal 97" xfId="3727"/>
    <cellStyle name="Normal 97 2" xfId="6910"/>
    <cellStyle name="Normal 97 3" xfId="5952"/>
    <cellStyle name="Normal 98" xfId="3731"/>
    <cellStyle name="Normal 98 2" xfId="6914"/>
    <cellStyle name="Normal 98 3" xfId="5956"/>
    <cellStyle name="Normal 99" xfId="3734"/>
    <cellStyle name="Normal 99 2" xfId="6917"/>
    <cellStyle name="Normal 99 3" xfId="5959"/>
    <cellStyle name="Nota 2" xfId="252"/>
    <cellStyle name="Nota 2 10" xfId="1431"/>
    <cellStyle name="Nota 2 10 2" xfId="6379"/>
    <cellStyle name="Nota 2 10 3" xfId="5413"/>
    <cellStyle name="Nota 2 11" xfId="1394"/>
    <cellStyle name="Nota 2 11 2" xfId="6342"/>
    <cellStyle name="Nota 2 11 3" xfId="5376"/>
    <cellStyle name="Nota 2 12" xfId="1621"/>
    <cellStyle name="Nota 2 13" xfId="1782"/>
    <cellStyle name="Nota 2 13 2" xfId="6444"/>
    <cellStyle name="Nota 2 13 3" xfId="5480"/>
    <cellStyle name="Nota 2 14" xfId="1760"/>
    <cellStyle name="Nota 2 14 2" xfId="6422"/>
    <cellStyle name="Nota 2 14 3" xfId="5458"/>
    <cellStyle name="Nota 2 15" xfId="1834"/>
    <cellStyle name="Nota 2 15 2" xfId="6488"/>
    <cellStyle name="Nota 2 15 3" xfId="5524"/>
    <cellStyle name="Nota 2 16" xfId="1862"/>
    <cellStyle name="Nota 2 16 2" xfId="6516"/>
    <cellStyle name="Nota 2 16 3" xfId="5552"/>
    <cellStyle name="Nota 2 17" xfId="1898"/>
    <cellStyle name="Nota 2 17 2" xfId="6552"/>
    <cellStyle name="Nota 2 17 3" xfId="5588"/>
    <cellStyle name="Nota 2 18" xfId="1983"/>
    <cellStyle name="Nota 2 18 2" xfId="6610"/>
    <cellStyle name="Nota 2 18 3" xfId="5650"/>
    <cellStyle name="Nota 2 19" xfId="2213"/>
    <cellStyle name="Nota 2 2" xfId="253"/>
    <cellStyle name="Nota 2 2 10" xfId="1393"/>
    <cellStyle name="Nota 2 2 10 2" xfId="6341"/>
    <cellStyle name="Nota 2 2 10 3" xfId="5375"/>
    <cellStyle name="Nota 2 2 11" xfId="1622"/>
    <cellStyle name="Nota 2 2 12" xfId="1783"/>
    <cellStyle name="Nota 2 2 12 2" xfId="6445"/>
    <cellStyle name="Nota 2 2 12 3" xfId="5481"/>
    <cellStyle name="Nota 2 2 13" xfId="1759"/>
    <cellStyle name="Nota 2 2 13 2" xfId="6421"/>
    <cellStyle name="Nota 2 2 13 3" xfId="5457"/>
    <cellStyle name="Nota 2 2 14" xfId="1833"/>
    <cellStyle name="Nota 2 2 14 2" xfId="6487"/>
    <cellStyle name="Nota 2 2 14 3" xfId="5523"/>
    <cellStyle name="Nota 2 2 15" xfId="1861"/>
    <cellStyle name="Nota 2 2 15 2" xfId="6515"/>
    <cellStyle name="Nota 2 2 15 3" xfId="5551"/>
    <cellStyle name="Nota 2 2 16" xfId="1897"/>
    <cellStyle name="Nota 2 2 16 2" xfId="6551"/>
    <cellStyle name="Nota 2 2 16 3" xfId="5587"/>
    <cellStyle name="Nota 2 2 17" xfId="1982"/>
    <cellStyle name="Nota 2 2 17 2" xfId="6609"/>
    <cellStyle name="Nota 2 2 17 3" xfId="5649"/>
    <cellStyle name="Nota 2 2 18" xfId="2214"/>
    <cellStyle name="Nota 2 2 19" xfId="2345"/>
    <cellStyle name="Nota 2 2 19 2" xfId="6647"/>
    <cellStyle name="Nota 2 2 19 3" xfId="5687"/>
    <cellStyle name="Nota 2 2 2" xfId="595"/>
    <cellStyle name="Nota 2 2 2 2" xfId="2426"/>
    <cellStyle name="Nota 2 2 2 2 2" xfId="6709"/>
    <cellStyle name="Nota 2 2 2 2 3" xfId="5749"/>
    <cellStyle name="Nota 2 2 2 3" xfId="2486"/>
    <cellStyle name="Nota 2 2 2 3 2" xfId="6734"/>
    <cellStyle name="Nota 2 2 2 3 3" xfId="5774"/>
    <cellStyle name="Nota 2 2 2 4" xfId="2948"/>
    <cellStyle name="Nota 2 2 2 4 2" xfId="6820"/>
    <cellStyle name="Nota 2 2 2 4 3" xfId="5862"/>
    <cellStyle name="Nota 2 2 2 5" xfId="3475"/>
    <cellStyle name="Nota 2 2 2 6" xfId="4712"/>
    <cellStyle name="Nota 2 2 2 7" xfId="4768"/>
    <cellStyle name="Nota 2 2 2 8" xfId="4800"/>
    <cellStyle name="Nota 2 2 2 9" xfId="4828"/>
    <cellStyle name="Nota 2 2 2_TRT3" xfId="2616"/>
    <cellStyle name="Nota 2 2 20" xfId="2378"/>
    <cellStyle name="Nota 2 2 20 2" xfId="6680"/>
    <cellStyle name="Nota 2 2 20 3" xfId="5720"/>
    <cellStyle name="Nota 2 2 21" xfId="2512"/>
    <cellStyle name="Nota 2 2 21 2" xfId="6760"/>
    <cellStyle name="Nota 2 2 21 3" xfId="5800"/>
    <cellStyle name="Nota 2 2 22" xfId="2946"/>
    <cellStyle name="Nota 2 2 22 2" xfId="6819"/>
    <cellStyle name="Nota 2 2 22 3" xfId="5861"/>
    <cellStyle name="Nota 2 2 23" xfId="3474"/>
    <cellStyle name="Nota 2 2 24" xfId="3933"/>
    <cellStyle name="Nota 2 2 24 2" xfId="6112"/>
    <cellStyle name="Nota 2 2 25" xfId="4090"/>
    <cellStyle name="Nota 2 2 25 2" xfId="6162"/>
    <cellStyle name="Nota 2 2 26" xfId="4028"/>
    <cellStyle name="Nota 2 2 27" xfId="4097"/>
    <cellStyle name="Nota 2 2 28" xfId="4020"/>
    <cellStyle name="Nota 2 2 29" xfId="4108"/>
    <cellStyle name="Nota 2 2 3" xfId="744"/>
    <cellStyle name="Nota 2 2 3 2" xfId="2949"/>
    <cellStyle name="Nota 2 2 3 2 2" xfId="6821"/>
    <cellStyle name="Nota 2 2 3 2 3" xfId="5863"/>
    <cellStyle name="Nota 2 2 3 3" xfId="4671"/>
    <cellStyle name="Nota 2 2 3 3 2" xfId="6200"/>
    <cellStyle name="Nota 2 2 3 4" xfId="4534"/>
    <cellStyle name="Nota 2 2 3 5" xfId="4622"/>
    <cellStyle name="Nota 2 2 3 6" xfId="4576"/>
    <cellStyle name="Nota 2 2 3 7" xfId="5231"/>
    <cellStyle name="Nota 2 2 30" xfId="4009"/>
    <cellStyle name="Nota 2 2 31" xfId="4119"/>
    <cellStyle name="Nota 2 2 32" xfId="4354"/>
    <cellStyle name="Nota 2 2 33" xfId="4313"/>
    <cellStyle name="Nota 2 2 34" xfId="4361"/>
    <cellStyle name="Nota 2 2 35" xfId="4306"/>
    <cellStyle name="Nota 2 2 36" xfId="4468"/>
    <cellStyle name="Nota 2 2 37" xfId="4429"/>
    <cellStyle name="Nota 2 2 38" xfId="4475"/>
    <cellStyle name="Nota 2 2 39" xfId="4422"/>
    <cellStyle name="Nota 2 2 4" xfId="827"/>
    <cellStyle name="Nota 2 2 4 2" xfId="4702"/>
    <cellStyle name="Nota 2 2 4 3" xfId="4757"/>
    <cellStyle name="Nota 2 2 4 4" xfId="4657"/>
    <cellStyle name="Nota 2 2 4 5" xfId="4546"/>
    <cellStyle name="Nota 2 2 40" xfId="4601"/>
    <cellStyle name="Nota 2 2 41" xfId="4875"/>
    <cellStyle name="Nota 2 2 42" xfId="4906"/>
    <cellStyle name="Nota 2 2 43" xfId="4868"/>
    <cellStyle name="Nota 2 2 44" xfId="4998"/>
    <cellStyle name="Nota 2 2 45" xfId="4958"/>
    <cellStyle name="Nota 2 2 46" xfId="5005"/>
    <cellStyle name="Nota 2 2 47" xfId="4951"/>
    <cellStyle name="Nota 2 2 48" xfId="5193"/>
    <cellStyle name="Nota 2 2 5" xfId="915"/>
    <cellStyle name="Nota 2 2 5 2" xfId="6230"/>
    <cellStyle name="Nota 2 2 5 3" xfId="5261"/>
    <cellStyle name="Nota 2 2 6" xfId="1115"/>
    <cellStyle name="Nota 2 2 6 2" xfId="6273"/>
    <cellStyle name="Nota 2 2 6 3" xfId="5305"/>
    <cellStyle name="Nota 2 2 7" xfId="1348"/>
    <cellStyle name="Nota 2 2 7 2" xfId="6298"/>
    <cellStyle name="Nota 2 2 7 3" xfId="5332"/>
    <cellStyle name="Nota 2 2 8" xfId="1399"/>
    <cellStyle name="Nota 2 2 8 2" xfId="6347"/>
    <cellStyle name="Nota 2 2 8 3" xfId="5381"/>
    <cellStyle name="Nota 2 2 9" xfId="1432"/>
    <cellStyle name="Nota 2 2 9 2" xfId="6380"/>
    <cellStyle name="Nota 2 2 9 3" xfId="5414"/>
    <cellStyle name="Nota 2 2_TRT1" xfId="2796"/>
    <cellStyle name="Nota 2 20" xfId="2346"/>
    <cellStyle name="Nota 2 20 2" xfId="6648"/>
    <cellStyle name="Nota 2 20 3" xfId="5688"/>
    <cellStyle name="Nota 2 21" xfId="2379"/>
    <cellStyle name="Nota 2 21 2" xfId="6681"/>
    <cellStyle name="Nota 2 21 3" xfId="5721"/>
    <cellStyle name="Nota 2 22" xfId="2513"/>
    <cellStyle name="Nota 2 22 2" xfId="6761"/>
    <cellStyle name="Nota 2 22 3" xfId="5801"/>
    <cellStyle name="Nota 2 23" xfId="2945"/>
    <cellStyle name="Nota 2 23 2" xfId="6818"/>
    <cellStyle name="Nota 2 23 3" xfId="5860"/>
    <cellStyle name="Nota 2 24" xfId="3473"/>
    <cellStyle name="Nota 2 25" xfId="3934"/>
    <cellStyle name="Nota 2 25 2" xfId="6113"/>
    <cellStyle name="Nota 2 26" xfId="4089"/>
    <cellStyle name="Nota 2 26 2" xfId="6161"/>
    <cellStyle name="Nota 2 27" xfId="4029"/>
    <cellStyle name="Nota 2 28" xfId="4096"/>
    <cellStyle name="Nota 2 29" xfId="4021"/>
    <cellStyle name="Nota 2 3" xfId="594"/>
    <cellStyle name="Nota 2 3 2" xfId="2425"/>
    <cellStyle name="Nota 2 3 2 2" xfId="6708"/>
    <cellStyle name="Nota 2 3 2 3" xfId="5748"/>
    <cellStyle name="Nota 2 3 3" xfId="2485"/>
    <cellStyle name="Nota 2 3 3 2" xfId="6733"/>
    <cellStyle name="Nota 2 3 3 3" xfId="5773"/>
    <cellStyle name="Nota 2 3 4" xfId="2950"/>
    <cellStyle name="Nota 2 3 4 2" xfId="6822"/>
    <cellStyle name="Nota 2 3 4 3" xfId="5864"/>
    <cellStyle name="Nota 2 3 5" xfId="3476"/>
    <cellStyle name="Nota 2 3 6" xfId="4711"/>
    <cellStyle name="Nota 2 3 7" xfId="4767"/>
    <cellStyle name="Nota 2 3 8" xfId="4799"/>
    <cellStyle name="Nota 2 3 9" xfId="4827"/>
    <cellStyle name="Nota 2 3_TRT3" xfId="2617"/>
    <cellStyle name="Nota 2 30" xfId="4107"/>
    <cellStyle name="Nota 2 31" xfId="4010"/>
    <cellStyle name="Nota 2 32" xfId="4118"/>
    <cellStyle name="Nota 2 33" xfId="4353"/>
    <cellStyle name="Nota 2 34" xfId="4314"/>
    <cellStyle name="Nota 2 35" xfId="4360"/>
    <cellStyle name="Nota 2 36" xfId="4307"/>
    <cellStyle name="Nota 2 37" xfId="4467"/>
    <cellStyle name="Nota 2 38" xfId="4430"/>
    <cellStyle name="Nota 2 39" xfId="4474"/>
    <cellStyle name="Nota 2 4" xfId="745"/>
    <cellStyle name="Nota 2 4 2" xfId="2951"/>
    <cellStyle name="Nota 2 4 2 2" xfId="6823"/>
    <cellStyle name="Nota 2 4 2 3" xfId="5865"/>
    <cellStyle name="Nota 2 4 3" xfId="4672"/>
    <cellStyle name="Nota 2 4 3 2" xfId="6201"/>
    <cellStyle name="Nota 2 4 4" xfId="4533"/>
    <cellStyle name="Nota 2 4 5" xfId="4623"/>
    <cellStyle name="Nota 2 4 6" xfId="4575"/>
    <cellStyle name="Nota 2 4 7" xfId="5232"/>
    <cellStyle name="Nota 2 40" xfId="4423"/>
    <cellStyle name="Nota 2 41" xfId="4600"/>
    <cellStyle name="Nota 2 42" xfId="4876"/>
    <cellStyle name="Nota 2 43" xfId="4905"/>
    <cellStyle name="Nota 2 44" xfId="4869"/>
    <cellStyle name="Nota 2 45" xfId="4997"/>
    <cellStyle name="Nota 2 46" xfId="4959"/>
    <cellStyle name="Nota 2 47" xfId="5004"/>
    <cellStyle name="Nota 2 48" xfId="4952"/>
    <cellStyle name="Nota 2 49" xfId="5192"/>
    <cellStyle name="Nota 2 5" xfId="826"/>
    <cellStyle name="Nota 2 5 2" xfId="4701"/>
    <cellStyle name="Nota 2 5 3" xfId="4756"/>
    <cellStyle name="Nota 2 5 4" xfId="4726"/>
    <cellStyle name="Nota 2 5 5" xfId="4782"/>
    <cellStyle name="Nota 2 6" xfId="916"/>
    <cellStyle name="Nota 2 6 2" xfId="6231"/>
    <cellStyle name="Nota 2 6 3" xfId="5262"/>
    <cellStyle name="Nota 2 7" xfId="1114"/>
    <cellStyle name="Nota 2 7 2" xfId="6272"/>
    <cellStyle name="Nota 2 7 3" xfId="5304"/>
    <cellStyle name="Nota 2 8" xfId="1349"/>
    <cellStyle name="Nota 2 8 2" xfId="6299"/>
    <cellStyle name="Nota 2 8 3" xfId="5333"/>
    <cellStyle name="Nota 2 9" xfId="1400"/>
    <cellStyle name="Nota 2 9 2" xfId="6348"/>
    <cellStyle name="Nota 2 9 3" xfId="5382"/>
    <cellStyle name="Nota 2_00_Decisão Anexo V 2015_MEMORIAL_Oficial SOF" xfId="254"/>
    <cellStyle name="Nota 3" xfId="255"/>
    <cellStyle name="Nota 3 10" xfId="1392"/>
    <cellStyle name="Nota 3 10 2" xfId="6340"/>
    <cellStyle name="Nota 3 10 3" xfId="5374"/>
    <cellStyle name="Nota 3 11" xfId="1623"/>
    <cellStyle name="Nota 3 12" xfId="1784"/>
    <cellStyle name="Nota 3 12 2" xfId="6446"/>
    <cellStyle name="Nota 3 12 3" xfId="5482"/>
    <cellStyle name="Nota 3 13" xfId="1758"/>
    <cellStyle name="Nota 3 13 2" xfId="6420"/>
    <cellStyle name="Nota 3 13 3" xfId="5456"/>
    <cellStyle name="Nota 3 14" xfId="1832"/>
    <cellStyle name="Nota 3 14 2" xfId="6486"/>
    <cellStyle name="Nota 3 14 3" xfId="5522"/>
    <cellStyle name="Nota 3 15" xfId="1860"/>
    <cellStyle name="Nota 3 15 2" xfId="6514"/>
    <cellStyle name="Nota 3 15 3" xfId="5550"/>
    <cellStyle name="Nota 3 16" xfId="1896"/>
    <cellStyle name="Nota 3 16 2" xfId="6550"/>
    <cellStyle name="Nota 3 16 3" xfId="5586"/>
    <cellStyle name="Nota 3 17" xfId="1981"/>
    <cellStyle name="Nota 3 17 2" xfId="6608"/>
    <cellStyle name="Nota 3 17 3" xfId="5648"/>
    <cellStyle name="Nota 3 18" xfId="2215"/>
    <cellStyle name="Nota 3 19" xfId="2344"/>
    <cellStyle name="Nota 3 19 2" xfId="6646"/>
    <cellStyle name="Nota 3 19 3" xfId="5686"/>
    <cellStyle name="Nota 3 2" xfId="596"/>
    <cellStyle name="Nota 3 2 2" xfId="2427"/>
    <cellStyle name="Nota 3 2 2 2" xfId="6710"/>
    <cellStyle name="Nota 3 2 2 3" xfId="5750"/>
    <cellStyle name="Nota 3 2 3" xfId="2487"/>
    <cellStyle name="Nota 3 2 3 2" xfId="6735"/>
    <cellStyle name="Nota 3 2 3 3" xfId="5775"/>
    <cellStyle name="Nota 3 2 4" xfId="2953"/>
    <cellStyle name="Nota 3 2 4 2" xfId="6825"/>
    <cellStyle name="Nota 3 2 4 3" xfId="5867"/>
    <cellStyle name="Nota 3 2 5" xfId="3478"/>
    <cellStyle name="Nota 3 2 6" xfId="4713"/>
    <cellStyle name="Nota 3 2 7" xfId="4769"/>
    <cellStyle name="Nota 3 2 8" xfId="4801"/>
    <cellStyle name="Nota 3 2 9" xfId="4829"/>
    <cellStyle name="Nota 3 2_TRT3" xfId="2618"/>
    <cellStyle name="Nota 3 20" xfId="2377"/>
    <cellStyle name="Nota 3 20 2" xfId="6679"/>
    <cellStyle name="Nota 3 20 3" xfId="5719"/>
    <cellStyle name="Nota 3 21" xfId="2511"/>
    <cellStyle name="Nota 3 21 2" xfId="6759"/>
    <cellStyle name="Nota 3 21 3" xfId="5799"/>
    <cellStyle name="Nota 3 22" xfId="2952"/>
    <cellStyle name="Nota 3 22 2" xfId="6824"/>
    <cellStyle name="Nota 3 22 3" xfId="5866"/>
    <cellStyle name="Nota 3 23" xfId="3477"/>
    <cellStyle name="Nota 3 24" xfId="3932"/>
    <cellStyle name="Nota 3 24 2" xfId="6111"/>
    <cellStyle name="Nota 3 25" xfId="4091"/>
    <cellStyle name="Nota 3 25 2" xfId="6163"/>
    <cellStyle name="Nota 3 26" xfId="4027"/>
    <cellStyle name="Nota 3 27" xfId="4098"/>
    <cellStyle name="Nota 3 28" xfId="4019"/>
    <cellStyle name="Nota 3 29" xfId="4109"/>
    <cellStyle name="Nota 3 3" xfId="743"/>
    <cellStyle name="Nota 3 3 2" xfId="2954"/>
    <cellStyle name="Nota 3 3 2 2" xfId="6826"/>
    <cellStyle name="Nota 3 3 2 3" xfId="5868"/>
    <cellStyle name="Nota 3 3 3" xfId="4670"/>
    <cellStyle name="Nota 3 3 3 2" xfId="6199"/>
    <cellStyle name="Nota 3 3 4" xfId="4535"/>
    <cellStyle name="Nota 3 3 5" xfId="4621"/>
    <cellStyle name="Nota 3 3 6" xfId="4577"/>
    <cellStyle name="Nota 3 3 7" xfId="5230"/>
    <cellStyle name="Nota 3 30" xfId="4008"/>
    <cellStyle name="Nota 3 31" xfId="4120"/>
    <cellStyle name="Nota 3 32" xfId="4355"/>
    <cellStyle name="Nota 3 33" xfId="4312"/>
    <cellStyle name="Nota 3 34" xfId="4362"/>
    <cellStyle name="Nota 3 35" xfId="4305"/>
    <cellStyle name="Nota 3 36" xfId="4469"/>
    <cellStyle name="Nota 3 37" xfId="4428"/>
    <cellStyle name="Nota 3 38" xfId="4476"/>
    <cellStyle name="Nota 3 39" xfId="4419"/>
    <cellStyle name="Nota 3 4" xfId="828"/>
    <cellStyle name="Nota 3 4 2" xfId="4703"/>
    <cellStyle name="Nota 3 4 3" xfId="4758"/>
    <cellStyle name="Nota 3 4 4" xfId="4727"/>
    <cellStyle name="Nota 3 4 5" xfId="4783"/>
    <cellStyle name="Nota 3 40" xfId="4602"/>
    <cellStyle name="Nota 3 41" xfId="4874"/>
    <cellStyle name="Nota 3 42" xfId="4907"/>
    <cellStyle name="Nota 3 43" xfId="4867"/>
    <cellStyle name="Nota 3 44" xfId="4999"/>
    <cellStyle name="Nota 3 45" xfId="4957"/>
    <cellStyle name="Nota 3 46" xfId="5006"/>
    <cellStyle name="Nota 3 47" xfId="4950"/>
    <cellStyle name="Nota 3 48" xfId="5194"/>
    <cellStyle name="Nota 3 5" xfId="914"/>
    <cellStyle name="Nota 3 5 2" xfId="6229"/>
    <cellStyle name="Nota 3 5 3" xfId="5260"/>
    <cellStyle name="Nota 3 6" xfId="1116"/>
    <cellStyle name="Nota 3 6 2" xfId="6274"/>
    <cellStyle name="Nota 3 6 3" xfId="5306"/>
    <cellStyle name="Nota 3 7" xfId="1347"/>
    <cellStyle name="Nota 3 7 2" xfId="6297"/>
    <cellStyle name="Nota 3 7 3" xfId="5331"/>
    <cellStyle name="Nota 3 8" xfId="1398"/>
    <cellStyle name="Nota 3 8 2" xfId="6346"/>
    <cellStyle name="Nota 3 8 3" xfId="5380"/>
    <cellStyle name="Nota 3 9" xfId="1433"/>
    <cellStyle name="Nota 3 9 2" xfId="6381"/>
    <cellStyle name="Nota 3 9 3" xfId="5415"/>
    <cellStyle name="Nota 3_TRT1" xfId="2797"/>
    <cellStyle name="Nota 4" xfId="256"/>
    <cellStyle name="Nota 4 10" xfId="1391"/>
    <cellStyle name="Nota 4 10 2" xfId="6339"/>
    <cellStyle name="Nota 4 10 3" xfId="5373"/>
    <cellStyle name="Nota 4 11" xfId="1624"/>
    <cellStyle name="Nota 4 12" xfId="1785"/>
    <cellStyle name="Nota 4 12 2" xfId="6447"/>
    <cellStyle name="Nota 4 12 3" xfId="5483"/>
    <cellStyle name="Nota 4 13" xfId="1757"/>
    <cellStyle name="Nota 4 13 2" xfId="6419"/>
    <cellStyle name="Nota 4 13 3" xfId="5455"/>
    <cellStyle name="Nota 4 14" xfId="1831"/>
    <cellStyle name="Nota 4 14 2" xfId="6485"/>
    <cellStyle name="Nota 4 14 3" xfId="5521"/>
    <cellStyle name="Nota 4 15" xfId="1859"/>
    <cellStyle name="Nota 4 15 2" xfId="6513"/>
    <cellStyle name="Nota 4 15 3" xfId="5549"/>
    <cellStyle name="Nota 4 16" xfId="1895"/>
    <cellStyle name="Nota 4 16 2" xfId="6549"/>
    <cellStyle name="Nota 4 16 3" xfId="5585"/>
    <cellStyle name="Nota 4 17" xfId="1980"/>
    <cellStyle name="Nota 4 17 2" xfId="6607"/>
    <cellStyle name="Nota 4 17 3" xfId="5647"/>
    <cellStyle name="Nota 4 18" xfId="2216"/>
    <cellStyle name="Nota 4 19" xfId="2343"/>
    <cellStyle name="Nota 4 19 2" xfId="6645"/>
    <cellStyle name="Nota 4 19 3" xfId="5685"/>
    <cellStyle name="Nota 4 2" xfId="597"/>
    <cellStyle name="Nota 4 2 2" xfId="2428"/>
    <cellStyle name="Nota 4 2 2 2" xfId="6711"/>
    <cellStyle name="Nota 4 2 2 3" xfId="5751"/>
    <cellStyle name="Nota 4 2 3" xfId="2488"/>
    <cellStyle name="Nota 4 2 3 2" xfId="6736"/>
    <cellStyle name="Nota 4 2 3 3" xfId="5776"/>
    <cellStyle name="Nota 4 2 4" xfId="2956"/>
    <cellStyle name="Nota 4 2 4 2" xfId="6828"/>
    <cellStyle name="Nota 4 2 4 3" xfId="5870"/>
    <cellStyle name="Nota 4 2 5" xfId="3480"/>
    <cellStyle name="Nota 4 2 6" xfId="4714"/>
    <cellStyle name="Nota 4 2 7" xfId="4770"/>
    <cellStyle name="Nota 4 2 8" xfId="4802"/>
    <cellStyle name="Nota 4 2 9" xfId="4830"/>
    <cellStyle name="Nota 4 2_TRT3" xfId="2619"/>
    <cellStyle name="Nota 4 20" xfId="2376"/>
    <cellStyle name="Nota 4 20 2" xfId="6678"/>
    <cellStyle name="Nota 4 20 3" xfId="5718"/>
    <cellStyle name="Nota 4 21" xfId="2510"/>
    <cellStyle name="Nota 4 21 2" xfId="6758"/>
    <cellStyle name="Nota 4 21 3" xfId="5798"/>
    <cellStyle name="Nota 4 22" xfId="2955"/>
    <cellStyle name="Nota 4 22 2" xfId="6827"/>
    <cellStyle name="Nota 4 22 3" xfId="5869"/>
    <cellStyle name="Nota 4 23" xfId="3479"/>
    <cellStyle name="Nota 4 24" xfId="3931"/>
    <cellStyle name="Nota 4 24 2" xfId="6110"/>
    <cellStyle name="Nota 4 25" xfId="4092"/>
    <cellStyle name="Nota 4 25 2" xfId="6164"/>
    <cellStyle name="Nota 4 26" xfId="4026"/>
    <cellStyle name="Nota 4 27" xfId="4099"/>
    <cellStyle name="Nota 4 28" xfId="4018"/>
    <cellStyle name="Nota 4 29" xfId="4110"/>
    <cellStyle name="Nota 4 3" xfId="742"/>
    <cellStyle name="Nota 4 3 2" xfId="2963"/>
    <cellStyle name="Nota 4 3 2 2" xfId="6829"/>
    <cellStyle name="Nota 4 3 2 3" xfId="5871"/>
    <cellStyle name="Nota 4 3 3" xfId="4669"/>
    <cellStyle name="Nota 4 3 3 2" xfId="6198"/>
    <cellStyle name="Nota 4 3 4" xfId="4536"/>
    <cellStyle name="Nota 4 3 5" xfId="4620"/>
    <cellStyle name="Nota 4 3 6" xfId="4578"/>
    <cellStyle name="Nota 4 3 7" xfId="5229"/>
    <cellStyle name="Nota 4 30" xfId="4005"/>
    <cellStyle name="Nota 4 31" xfId="4121"/>
    <cellStyle name="Nota 4 32" xfId="4356"/>
    <cellStyle name="Nota 4 33" xfId="4311"/>
    <cellStyle name="Nota 4 34" xfId="4363"/>
    <cellStyle name="Nota 4 35" xfId="4302"/>
    <cellStyle name="Nota 4 36" xfId="4470"/>
    <cellStyle name="Nota 4 37" xfId="4427"/>
    <cellStyle name="Nota 4 38" xfId="4477"/>
    <cellStyle name="Nota 4 39" xfId="4416"/>
    <cellStyle name="Nota 4 4" xfId="829"/>
    <cellStyle name="Nota 4 4 2" xfId="4704"/>
    <cellStyle name="Nota 4 4 3" xfId="4759"/>
    <cellStyle name="Nota 4 4 4" xfId="4658"/>
    <cellStyle name="Nota 4 4 5" xfId="4545"/>
    <cellStyle name="Nota 4 40" xfId="4603"/>
    <cellStyle name="Nota 4 41" xfId="4873"/>
    <cellStyle name="Nota 4 42" xfId="4908"/>
    <cellStyle name="Nota 4 43" xfId="4866"/>
    <cellStyle name="Nota 4 44" xfId="5000"/>
    <cellStyle name="Nota 4 45" xfId="4956"/>
    <cellStyle name="Nota 4 46" xfId="5007"/>
    <cellStyle name="Nota 4 47" xfId="4949"/>
    <cellStyle name="Nota 4 48" xfId="5195"/>
    <cellStyle name="Nota 4 5" xfId="913"/>
    <cellStyle name="Nota 4 5 2" xfId="6228"/>
    <cellStyle name="Nota 4 5 3" xfId="5259"/>
    <cellStyle name="Nota 4 6" xfId="1117"/>
    <cellStyle name="Nota 4 6 2" xfId="6275"/>
    <cellStyle name="Nota 4 6 3" xfId="5307"/>
    <cellStyle name="Nota 4 7" xfId="1346"/>
    <cellStyle name="Nota 4 7 2" xfId="6296"/>
    <cellStyle name="Nota 4 7 3" xfId="5330"/>
    <cellStyle name="Nota 4 8" xfId="1397"/>
    <cellStyle name="Nota 4 8 2" xfId="6345"/>
    <cellStyle name="Nota 4 8 3" xfId="5379"/>
    <cellStyle name="Nota 4 9" xfId="1434"/>
    <cellStyle name="Nota 4 9 2" xfId="6382"/>
    <cellStyle name="Nota 4 9 3" xfId="5416"/>
    <cellStyle name="Nota 4_TRT1" xfId="2798"/>
    <cellStyle name="Note" xfId="257"/>
    <cellStyle name="Note 1" xfId="2599"/>
    <cellStyle name="Note 1 2" xfId="6803"/>
    <cellStyle name="Note 1 3" xfId="5845"/>
    <cellStyle name="Note 10" xfId="1390"/>
    <cellStyle name="Note 10 2" xfId="6338"/>
    <cellStyle name="Note 10 3" xfId="5372"/>
    <cellStyle name="Note 11" xfId="1786"/>
    <cellStyle name="Note 11 2" xfId="6448"/>
    <cellStyle name="Note 11 3" xfId="5484"/>
    <cellStyle name="Note 12" xfId="1756"/>
    <cellStyle name="Note 12 2" xfId="6418"/>
    <cellStyle name="Note 12 3" xfId="5454"/>
    <cellStyle name="Note 13" xfId="1830"/>
    <cellStyle name="Note 13 2" xfId="6484"/>
    <cellStyle name="Note 13 3" xfId="5520"/>
    <cellStyle name="Note 14" xfId="1858"/>
    <cellStyle name="Note 14 2" xfId="6512"/>
    <cellStyle name="Note 14 3" xfId="5548"/>
    <cellStyle name="Note 15" xfId="1894"/>
    <cellStyle name="Note 15 2" xfId="6548"/>
    <cellStyle name="Note 15 3" xfId="5584"/>
    <cellStyle name="Note 16" xfId="1958"/>
    <cellStyle name="Note 17" xfId="1979"/>
    <cellStyle name="Note 17 2" xfId="6606"/>
    <cellStyle name="Note 17 3" xfId="5646"/>
    <cellStyle name="Note 18" xfId="2217"/>
    <cellStyle name="Note 19" xfId="2342"/>
    <cellStyle name="Note 19 2" xfId="6644"/>
    <cellStyle name="Note 19 3" xfId="5684"/>
    <cellStyle name="Note 2" xfId="598"/>
    <cellStyle name="Note 2 2" xfId="2429"/>
    <cellStyle name="Note 2 2 2" xfId="6712"/>
    <cellStyle name="Note 2 2 3" xfId="5752"/>
    <cellStyle name="Note 2 3" xfId="2489"/>
    <cellStyle name="Note 2 3 2" xfId="6737"/>
    <cellStyle name="Note 2 3 3" xfId="5777"/>
    <cellStyle name="Note 2 4" xfId="2964"/>
    <cellStyle name="Note 2 4 2" xfId="6830"/>
    <cellStyle name="Note 2 4 3" xfId="5872"/>
    <cellStyle name="Note 2 5" xfId="3984"/>
    <cellStyle name="Note 2 6" xfId="4715"/>
    <cellStyle name="Note 2 7" xfId="4771"/>
    <cellStyle name="Note 2 8" xfId="4803"/>
    <cellStyle name="Note 2 9" xfId="4831"/>
    <cellStyle name="Note 2_TRT3" xfId="2620"/>
    <cellStyle name="Note 20" xfId="2375"/>
    <cellStyle name="Note 20 2" xfId="6677"/>
    <cellStyle name="Note 20 3" xfId="5717"/>
    <cellStyle name="Note 21" xfId="2509"/>
    <cellStyle name="Note 21 2" xfId="6757"/>
    <cellStyle name="Note 21 3" xfId="5797"/>
    <cellStyle name="Note 22" xfId="3839"/>
    <cellStyle name="Note 22 2" xfId="6992"/>
    <cellStyle name="Note 22 3" xfId="6034"/>
    <cellStyle name="Note 23" xfId="3930"/>
    <cellStyle name="Note 23 2" xfId="6109"/>
    <cellStyle name="Note 24" xfId="4093"/>
    <cellStyle name="Note 24 2" xfId="6165"/>
    <cellStyle name="Note 25" xfId="4025"/>
    <cellStyle name="Note 26" xfId="4104"/>
    <cellStyle name="Note 27" xfId="4017"/>
    <cellStyle name="Note 28" xfId="4111"/>
    <cellStyle name="Note 29" xfId="4002"/>
    <cellStyle name="Note 3" xfId="741"/>
    <cellStyle name="Note 3 2" xfId="2965"/>
    <cellStyle name="Note 3 2 2" xfId="6831"/>
    <cellStyle name="Note 3 2 3" xfId="5873"/>
    <cellStyle name="Note 3 3" xfId="4668"/>
    <cellStyle name="Note 3 3 2" xfId="6197"/>
    <cellStyle name="Note 3 4" xfId="4537"/>
    <cellStyle name="Note 3 5" xfId="4619"/>
    <cellStyle name="Note 3 6" xfId="4579"/>
    <cellStyle name="Note 3 7" xfId="5228"/>
    <cellStyle name="Note 30" xfId="4122"/>
    <cellStyle name="Note 31" xfId="4357"/>
    <cellStyle name="Note 32" xfId="4310"/>
    <cellStyle name="Note 33" xfId="4364"/>
    <cellStyle name="Note 34" xfId="4299"/>
    <cellStyle name="Note 35" xfId="4471"/>
    <cellStyle name="Note 36" xfId="4426"/>
    <cellStyle name="Note 37" xfId="4478"/>
    <cellStyle name="Note 38" xfId="4415"/>
    <cellStyle name="Note 39" xfId="4604"/>
    <cellStyle name="Note 4" xfId="830"/>
    <cellStyle name="Note 4 2" xfId="4705"/>
    <cellStyle name="Note 4 3" xfId="4760"/>
    <cellStyle name="Note 4 4" xfId="4728"/>
    <cellStyle name="Note 4 5" xfId="4784"/>
    <cellStyle name="Note 40" xfId="4872"/>
    <cellStyle name="Note 41" xfId="4909"/>
    <cellStyle name="Note 42" xfId="4865"/>
    <cellStyle name="Note 43" xfId="5001"/>
    <cellStyle name="Note 44" xfId="4955"/>
    <cellStyle name="Note 45" xfId="5012"/>
    <cellStyle name="Note 46" xfId="4948"/>
    <cellStyle name="Note 47" xfId="5196"/>
    <cellStyle name="Note 5" xfId="912"/>
    <cellStyle name="Note 5 2" xfId="6227"/>
    <cellStyle name="Note 5 3" xfId="5258"/>
    <cellStyle name="Note 6" xfId="1118"/>
    <cellStyle name="Note 6 2" xfId="1625"/>
    <cellStyle name="Note 6 2 2" xfId="3482"/>
    <cellStyle name="Note 6 3" xfId="3481"/>
    <cellStyle name="Note 6 4" xfId="6276"/>
    <cellStyle name="Note 6 5" xfId="5308"/>
    <cellStyle name="Note 6_TRT1" xfId="2799"/>
    <cellStyle name="Note 7" xfId="1345"/>
    <cellStyle name="Note 7 2" xfId="6295"/>
    <cellStyle name="Note 7 3" xfId="5329"/>
    <cellStyle name="Note 8" xfId="1396"/>
    <cellStyle name="Note 8 2" xfId="6344"/>
    <cellStyle name="Note 8 3" xfId="5378"/>
    <cellStyle name="Note 9" xfId="1435"/>
    <cellStyle name="Note 9 2" xfId="6383"/>
    <cellStyle name="Note 9 3" xfId="5417"/>
    <cellStyle name="Note_TRT10" xfId="2586"/>
    <cellStyle name="Output" xfId="258"/>
    <cellStyle name="Output 10" xfId="1787"/>
    <cellStyle name="Output 10 2" xfId="6449"/>
    <cellStyle name="Output 10 3" xfId="5485"/>
    <cellStyle name="Output 11" xfId="1755"/>
    <cellStyle name="Output 11 2" xfId="6417"/>
    <cellStyle name="Output 11 3" xfId="5453"/>
    <cellStyle name="Output 12" xfId="1829"/>
    <cellStyle name="Output 12 2" xfId="6483"/>
    <cellStyle name="Output 12 3" xfId="5519"/>
    <cellStyle name="Output 13" xfId="1857"/>
    <cellStyle name="Output 13 2" xfId="6511"/>
    <cellStyle name="Output 13 3" xfId="5547"/>
    <cellStyle name="Output 14" xfId="1893"/>
    <cellStyle name="Output 14 2" xfId="6547"/>
    <cellStyle name="Output 14 3" xfId="5583"/>
    <cellStyle name="Output 15" xfId="1978"/>
    <cellStyle name="Output 15 2" xfId="6605"/>
    <cellStyle name="Output 15 3" xfId="5645"/>
    <cellStyle name="Output 16" xfId="2218"/>
    <cellStyle name="Output 17" xfId="2341"/>
    <cellStyle name="Output 17 2" xfId="6643"/>
    <cellStyle name="Output 17 3" xfId="5683"/>
    <cellStyle name="Output 18" xfId="2374"/>
    <cellStyle name="Output 18 2" xfId="6676"/>
    <cellStyle name="Output 18 3" xfId="5716"/>
    <cellStyle name="Output 19" xfId="2508"/>
    <cellStyle name="Output 19 2" xfId="6756"/>
    <cellStyle name="Output 19 3" xfId="5796"/>
    <cellStyle name="Output 2" xfId="599"/>
    <cellStyle name="Output 2 2" xfId="2430"/>
    <cellStyle name="Output 2 2 2" xfId="6713"/>
    <cellStyle name="Output 2 2 3" xfId="5753"/>
    <cellStyle name="Output 2 3" xfId="2490"/>
    <cellStyle name="Output 2 3 2" xfId="6738"/>
    <cellStyle name="Output 2 3 3" xfId="5778"/>
    <cellStyle name="Output 2 4" xfId="2966"/>
    <cellStyle name="Output 2 4 2" xfId="6832"/>
    <cellStyle name="Output 2 4 3" xfId="5874"/>
    <cellStyle name="Output 2 5" xfId="3484"/>
    <cellStyle name="Output 2 6" xfId="4716"/>
    <cellStyle name="Output 2 7" xfId="4772"/>
    <cellStyle name="Output 2 8" xfId="4804"/>
    <cellStyle name="Output 2 9" xfId="4832"/>
    <cellStyle name="Output 2_TRT3" xfId="2621"/>
    <cellStyle name="Output 20" xfId="2572"/>
    <cellStyle name="Output 21" xfId="2944"/>
    <cellStyle name="Output 22" xfId="2905"/>
    <cellStyle name="Output 23" xfId="3483"/>
    <cellStyle name="Output 24" xfId="3929"/>
    <cellStyle name="Output 24 2" xfId="6108"/>
    <cellStyle name="Output 25" xfId="4094"/>
    <cellStyle name="Output 25 2" xfId="6166"/>
    <cellStyle name="Output 26" xfId="4024"/>
    <cellStyle name="Output 27" xfId="4105"/>
    <cellStyle name="Output 28" xfId="4012"/>
    <cellStyle name="Output 29" xfId="4112"/>
    <cellStyle name="Output 3" xfId="740"/>
    <cellStyle name="Output 3 2" xfId="2967"/>
    <cellStyle name="Output 3 2 2" xfId="6833"/>
    <cellStyle name="Output 3 2 3" xfId="5875"/>
    <cellStyle name="Output 3 3" xfId="4667"/>
    <cellStyle name="Output 3 3 2" xfId="6196"/>
    <cellStyle name="Output 3 4" xfId="4538"/>
    <cellStyle name="Output 3 5" xfId="4618"/>
    <cellStyle name="Output 3 6" xfId="4580"/>
    <cellStyle name="Output 3 7" xfId="5227"/>
    <cellStyle name="Output 30" xfId="4001"/>
    <cellStyle name="Output 31" xfId="4127"/>
    <cellStyle name="Output 32" xfId="4250"/>
    <cellStyle name="Output 33" xfId="4217"/>
    <cellStyle name="Output 34" xfId="4273"/>
    <cellStyle name="Output 35" xfId="4229"/>
    <cellStyle name="Output 36" xfId="4358"/>
    <cellStyle name="Output 37" xfId="4309"/>
    <cellStyle name="Output 38" xfId="4365"/>
    <cellStyle name="Output 39" xfId="4298"/>
    <cellStyle name="Output 4" xfId="911"/>
    <cellStyle name="Output 4 2" xfId="4706"/>
    <cellStyle name="Output 4 2 2" xfId="6226"/>
    <cellStyle name="Output 4 3" xfId="4761"/>
    <cellStyle name="Output 4 4" xfId="4794"/>
    <cellStyle name="Output 4 5" xfId="4822"/>
    <cellStyle name="Output 4 6" xfId="5257"/>
    <cellStyle name="Output 40" xfId="4472"/>
    <cellStyle name="Output 41" xfId="4425"/>
    <cellStyle name="Output 42" xfId="4479"/>
    <cellStyle name="Output 43" xfId="4414"/>
    <cellStyle name="Output 44" xfId="4605"/>
    <cellStyle name="Output 45" xfId="4871"/>
    <cellStyle name="Output 46" xfId="4910"/>
    <cellStyle name="Output 47" xfId="4860"/>
    <cellStyle name="Output 48" xfId="5002"/>
    <cellStyle name="Output 49" xfId="4954"/>
    <cellStyle name="Output 5" xfId="1119"/>
    <cellStyle name="Output 5 2" xfId="6277"/>
    <cellStyle name="Output 5 3" xfId="5309"/>
    <cellStyle name="Output 50" xfId="5013"/>
    <cellStyle name="Output 51" xfId="4943"/>
    <cellStyle name="Output 52" xfId="5083"/>
    <cellStyle name="Output 53" xfId="5054"/>
    <cellStyle name="Output 54" xfId="5095"/>
    <cellStyle name="Output 55" xfId="5140"/>
    <cellStyle name="Output 56" xfId="5107"/>
    <cellStyle name="Output 57" xfId="5127"/>
    <cellStyle name="Output 58" xfId="5126"/>
    <cellStyle name="Output 59" xfId="5197"/>
    <cellStyle name="Output 6" xfId="1395"/>
    <cellStyle name="Output 6 2" xfId="6343"/>
    <cellStyle name="Output 6 3" xfId="5377"/>
    <cellStyle name="Output 7" xfId="1436"/>
    <cellStyle name="Output 7 2" xfId="6384"/>
    <cellStyle name="Output 7 3" xfId="5418"/>
    <cellStyle name="Output 8" xfId="1389"/>
    <cellStyle name="Output 8 2" xfId="6337"/>
    <cellStyle name="Output 8 3" xfId="5371"/>
    <cellStyle name="Output 9" xfId="1626"/>
    <cellStyle name="Output_TRT1" xfId="2800"/>
    <cellStyle name="Percent_Agenda" xfId="259"/>
    <cellStyle name="Percentual" xfId="260"/>
    <cellStyle name="Percentual 2" xfId="600"/>
    <cellStyle name="Percentual 2 2" xfId="3485"/>
    <cellStyle name="Percentual 3" xfId="1288"/>
    <cellStyle name="Percentual 4" xfId="1627"/>
    <cellStyle name="Percentual 5" xfId="2219"/>
    <cellStyle name="Percentual_TRT1" xfId="2801"/>
    <cellStyle name="Ponto" xfId="261"/>
    <cellStyle name="Ponto 2" xfId="601"/>
    <cellStyle name="Ponto 2 2" xfId="3486"/>
    <cellStyle name="Ponto 3" xfId="1289"/>
    <cellStyle name="Ponto 4" xfId="1628"/>
    <cellStyle name="Ponto 5" xfId="2220"/>
    <cellStyle name="Ponto_TRT1" xfId="2802"/>
    <cellStyle name="Porcentagem 10" xfId="262"/>
    <cellStyle name="Porcentagem 10 2" xfId="602"/>
    <cellStyle name="Porcentagem 10 2 2" xfId="2431"/>
    <cellStyle name="Porcentagem 10 2 3" xfId="3487"/>
    <cellStyle name="Porcentagem 10 3" xfId="831"/>
    <cellStyle name="Porcentagem 10 4" xfId="1120"/>
    <cellStyle name="Porcentagem 10 5" xfId="1629"/>
    <cellStyle name="Porcentagem 10 6" xfId="2221"/>
    <cellStyle name="Porcentagem 10_TRT1" xfId="2803"/>
    <cellStyle name="Porcentagem 11" xfId="719"/>
    <cellStyle name="Porcentagem 11 2" xfId="6181"/>
    <cellStyle name="Porcentagem 11 3" xfId="5212"/>
    <cellStyle name="Porcentagem 12" xfId="722"/>
    <cellStyle name="Porcentagem 12 2" xfId="6183"/>
    <cellStyle name="Porcentagem 12 3" xfId="5214"/>
    <cellStyle name="Porcentagem 13" xfId="1459"/>
    <cellStyle name="Porcentagem 13 2" xfId="6407"/>
    <cellStyle name="Porcentagem 13 3" xfId="5441"/>
    <cellStyle name="Porcentagem 14" xfId="1964"/>
    <cellStyle name="Porcentagem 14 2" xfId="6591"/>
    <cellStyle name="Porcentagem 14 3" xfId="5631"/>
    <cellStyle name="Porcentagem 15" xfId="1967"/>
    <cellStyle name="Porcentagem 15 2" xfId="6594"/>
    <cellStyle name="Porcentagem 15 3" xfId="5634"/>
    <cellStyle name="Porcentagem 16" xfId="2557"/>
    <cellStyle name="Porcentagem 16 2" xfId="6801"/>
    <cellStyle name="Porcentagem 16 3" xfId="5843"/>
    <cellStyle name="Porcentagem 17" xfId="5173"/>
    <cellStyle name="Porcentagem 18" xfId="5176"/>
    <cellStyle name="Porcentagem 19" xfId="5178"/>
    <cellStyle name="Porcentagem 2" xfId="263"/>
    <cellStyle name="Porcentagem 2 10" xfId="943"/>
    <cellStyle name="Porcentagem 2 10 2" xfId="6254"/>
    <cellStyle name="Porcentagem 2 10 3" xfId="5285"/>
    <cellStyle name="Porcentagem 2 100" xfId="5177"/>
    <cellStyle name="Porcentagem 2 101" xfId="5198"/>
    <cellStyle name="Porcentagem 2 11" xfId="947"/>
    <cellStyle name="Porcentagem 2 11 2" xfId="6258"/>
    <cellStyle name="Porcentagem 2 11 3" xfId="5289"/>
    <cellStyle name="Porcentagem 2 12" xfId="1121"/>
    <cellStyle name="Porcentagem 2 13" xfId="1290"/>
    <cellStyle name="Porcentagem 2 14" xfId="1361"/>
    <cellStyle name="Porcentagem 2 14 2" xfId="6311"/>
    <cellStyle name="Porcentagem 2 14 3" xfId="5345"/>
    <cellStyle name="Porcentagem 2 15" xfId="1430"/>
    <cellStyle name="Porcentagem 2 15 2" xfId="6378"/>
    <cellStyle name="Porcentagem 2 15 3" xfId="5412"/>
    <cellStyle name="Porcentagem 2 16" xfId="1630"/>
    <cellStyle name="Porcentagem 2 16 2" xfId="5444"/>
    <cellStyle name="Porcentagem 2 17" xfId="1788"/>
    <cellStyle name="Porcentagem 2 17 2" xfId="6450"/>
    <cellStyle name="Porcentagem 2 17 3" xfId="5486"/>
    <cellStyle name="Porcentagem 2 18" xfId="1837"/>
    <cellStyle name="Porcentagem 2 18 2" xfId="6491"/>
    <cellStyle name="Porcentagem 2 18 3" xfId="5527"/>
    <cellStyle name="Porcentagem 2 19" xfId="1875"/>
    <cellStyle name="Porcentagem 2 19 2" xfId="6529"/>
    <cellStyle name="Porcentagem 2 19 3" xfId="5565"/>
    <cellStyle name="Porcentagem 2 2" xfId="264"/>
    <cellStyle name="Porcentagem 2 2 2" xfId="604"/>
    <cellStyle name="Porcentagem 2 2 2 2" xfId="3488"/>
    <cellStyle name="Porcentagem 2 2 3" xfId="833"/>
    <cellStyle name="Porcentagem 2 2 4" xfId="1291"/>
    <cellStyle name="Porcentagem 2 2 5" xfId="1631"/>
    <cellStyle name="Porcentagem 2 2 6" xfId="2223"/>
    <cellStyle name="Porcentagem 2 2_TRT1" xfId="2804"/>
    <cellStyle name="Porcentagem 2 20" xfId="1911"/>
    <cellStyle name="Porcentagem 2 20 2" xfId="6565"/>
    <cellStyle name="Porcentagem 2 20 3" xfId="5601"/>
    <cellStyle name="Porcentagem 2 21" xfId="1922"/>
    <cellStyle name="Porcentagem 2 21 2" xfId="6573"/>
    <cellStyle name="Porcentagem 2 21 3" xfId="5609"/>
    <cellStyle name="Porcentagem 2 22" xfId="1928"/>
    <cellStyle name="Porcentagem 2 22 2" xfId="6579"/>
    <cellStyle name="Porcentagem 2 22 3" xfId="5615"/>
    <cellStyle name="Porcentagem 2 23" xfId="1996"/>
    <cellStyle name="Porcentagem 2 23 2" xfId="6623"/>
    <cellStyle name="Porcentagem 2 23 3" xfId="5663"/>
    <cellStyle name="Porcentagem 2 24" xfId="2222"/>
    <cellStyle name="Porcentagem 2 25" xfId="2359"/>
    <cellStyle name="Porcentagem 2 25 2" xfId="6661"/>
    <cellStyle name="Porcentagem 2 25 3" xfId="5701"/>
    <cellStyle name="Porcentagem 2 26" xfId="2392"/>
    <cellStyle name="Porcentagem 2 26 2" xfId="6694"/>
    <cellStyle name="Porcentagem 2 26 3" xfId="5734"/>
    <cellStyle name="Porcentagem 2 27" xfId="2526"/>
    <cellStyle name="Porcentagem 2 27 2" xfId="6774"/>
    <cellStyle name="Porcentagem 2 27 3" xfId="5814"/>
    <cellStyle name="Porcentagem 2 28" xfId="2573"/>
    <cellStyle name="Porcentagem 2 29" xfId="2947"/>
    <cellStyle name="Porcentagem 2 3" xfId="265"/>
    <cellStyle name="Porcentagem 2 3 2" xfId="605"/>
    <cellStyle name="Porcentagem 2 3 2 2" xfId="2432"/>
    <cellStyle name="Porcentagem 2 3 2 3" xfId="3489"/>
    <cellStyle name="Porcentagem 2 3 3" xfId="834"/>
    <cellStyle name="Porcentagem 2 3 4" xfId="1122"/>
    <cellStyle name="Porcentagem 2 3 5" xfId="1632"/>
    <cellStyle name="Porcentagem 2 3 6" xfId="2224"/>
    <cellStyle name="Porcentagem 2 3_TRT1" xfId="2805"/>
    <cellStyle name="Porcentagem 2 30" xfId="2904"/>
    <cellStyle name="Porcentagem 2 31" xfId="2968"/>
    <cellStyle name="Porcentagem 2 32" xfId="3062"/>
    <cellStyle name="Porcentagem 2 33" xfId="2907"/>
    <cellStyle name="Porcentagem 2 33 2" xfId="6806"/>
    <cellStyle name="Porcentagem 2 33 3" xfId="5848"/>
    <cellStyle name="Porcentagem 2 34" xfId="3681"/>
    <cellStyle name="Porcentagem 2 34 2" xfId="6882"/>
    <cellStyle name="Porcentagem 2 34 3" xfId="5924"/>
    <cellStyle name="Porcentagem 2 35" xfId="3466"/>
    <cellStyle name="Porcentagem 2 35 2" xfId="6875"/>
    <cellStyle name="Porcentagem 2 35 3" xfId="5917"/>
    <cellStyle name="Porcentagem 2 36" xfId="3680"/>
    <cellStyle name="Porcentagem 2 36 2" xfId="6881"/>
    <cellStyle name="Porcentagem 2 36 3" xfId="5923"/>
    <cellStyle name="Porcentagem 2 37" xfId="3463"/>
    <cellStyle name="Porcentagem 2 37 2" xfId="6874"/>
    <cellStyle name="Porcentagem 2 37 3" xfId="5916"/>
    <cellStyle name="Porcentagem 2 38" xfId="3679"/>
    <cellStyle name="Porcentagem 2 38 2" xfId="6880"/>
    <cellStyle name="Porcentagem 2 38 3" xfId="5922"/>
    <cellStyle name="Porcentagem 2 39" xfId="3770"/>
    <cellStyle name="Porcentagem 2 39 2" xfId="6949"/>
    <cellStyle name="Porcentagem 2 39 3" xfId="5991"/>
    <cellStyle name="Porcentagem 2 4" xfId="603"/>
    <cellStyle name="Porcentagem 2 4 2" xfId="720"/>
    <cellStyle name="Porcentagem 2 4 3" xfId="724"/>
    <cellStyle name="Porcentagem 2 4 3 2" xfId="6185"/>
    <cellStyle name="Porcentagem 2 4 3 3" xfId="5216"/>
    <cellStyle name="Porcentagem 2 4 4" xfId="3490"/>
    <cellStyle name="Porcentagem 2 40" xfId="3740"/>
    <cellStyle name="Porcentagem 2 40 2" xfId="6921"/>
    <cellStyle name="Porcentagem 2 40 3" xfId="5963"/>
    <cellStyle name="Porcentagem 2 41" xfId="3771"/>
    <cellStyle name="Porcentagem 2 41 2" xfId="6950"/>
    <cellStyle name="Porcentagem 2 41 3" xfId="5992"/>
    <cellStyle name="Porcentagem 2 42" xfId="3733"/>
    <cellStyle name="Porcentagem 2 42 2" xfId="6916"/>
    <cellStyle name="Porcentagem 2 42 3" xfId="5958"/>
    <cellStyle name="Porcentagem 2 43" xfId="3822"/>
    <cellStyle name="Porcentagem 2 44" xfId="3790"/>
    <cellStyle name="Porcentagem 2 45" xfId="3820"/>
    <cellStyle name="Porcentagem 2 45 2" xfId="6987"/>
    <cellStyle name="Porcentagem 2 45 3" xfId="6029"/>
    <cellStyle name="Porcentagem 2 46" xfId="3789"/>
    <cellStyle name="Porcentagem 2 46 2" xfId="6959"/>
    <cellStyle name="Porcentagem 2 46 3" xfId="6001"/>
    <cellStyle name="Porcentagem 2 47" xfId="3825"/>
    <cellStyle name="Porcentagem 2 48" xfId="3792"/>
    <cellStyle name="Porcentagem 2 49" xfId="3897"/>
    <cellStyle name="Porcentagem 2 5" xfId="709"/>
    <cellStyle name="Porcentagem 2 50" xfId="3856"/>
    <cellStyle name="Porcentagem 2 51" xfId="3898"/>
    <cellStyle name="Porcentagem 2 51 2" xfId="7042"/>
    <cellStyle name="Porcentagem 2 51 3" xfId="6084"/>
    <cellStyle name="Porcentagem 2 52" xfId="3855"/>
    <cellStyle name="Porcentagem 2 52 2" xfId="7001"/>
    <cellStyle name="Porcentagem 2 52 3" xfId="6043"/>
    <cellStyle name="Porcentagem 2 53" xfId="3899"/>
    <cellStyle name="Porcentagem 2 54" xfId="3854"/>
    <cellStyle name="Porcentagem 2 55" xfId="3900"/>
    <cellStyle name="Porcentagem 2 55 2" xfId="7043"/>
    <cellStyle name="Porcentagem 2 55 3" xfId="6085"/>
    <cellStyle name="Porcentagem 2 56" xfId="3853"/>
    <cellStyle name="Porcentagem 2 56 2" xfId="7000"/>
    <cellStyle name="Porcentagem 2 56 3" xfId="6042"/>
    <cellStyle name="Porcentagem 2 57" xfId="3957"/>
    <cellStyle name="Porcentagem 2 57 2" xfId="7073"/>
    <cellStyle name="Porcentagem 2 57 3" xfId="6136"/>
    <cellStyle name="Porcentagem 2 58" xfId="3927"/>
    <cellStyle name="Porcentagem 2 58 2" xfId="7056"/>
    <cellStyle name="Porcentagem 2 58 3" xfId="6106"/>
    <cellStyle name="Porcentagem 2 59" xfId="3956"/>
    <cellStyle name="Porcentagem 2 59 2" xfId="7072"/>
    <cellStyle name="Porcentagem 2 59 3" xfId="6135"/>
    <cellStyle name="Porcentagem 2 6" xfId="715"/>
    <cellStyle name="Porcentagem 2 6 2" xfId="6178"/>
    <cellStyle name="Porcentagem 2 6 3" xfId="5209"/>
    <cellStyle name="Porcentagem 2 60" xfId="3928"/>
    <cellStyle name="Porcentagem 2 60 2" xfId="7057"/>
    <cellStyle name="Porcentagem 2 60 3" xfId="6107"/>
    <cellStyle name="Porcentagem 2 61" xfId="4095"/>
    <cellStyle name="Porcentagem 2 61 2" xfId="6167"/>
    <cellStyle name="Porcentagem 2 62" xfId="4022"/>
    <cellStyle name="Porcentagem 2 63" xfId="4106"/>
    <cellStyle name="Porcentagem 2 64" xfId="4011"/>
    <cellStyle name="Porcentagem 2 65" xfId="4117"/>
    <cellStyle name="Porcentagem 2 66" xfId="4000"/>
    <cellStyle name="Porcentagem 2 67" xfId="4128"/>
    <cellStyle name="Porcentagem 2 68" xfId="4251"/>
    <cellStyle name="Porcentagem 2 69" xfId="4216"/>
    <cellStyle name="Porcentagem 2 7" xfId="757"/>
    <cellStyle name="Porcentagem 2 7 2" xfId="6213"/>
    <cellStyle name="Porcentagem 2 7 3" xfId="5244"/>
    <cellStyle name="Porcentagem 2 70" xfId="4243"/>
    <cellStyle name="Porcentagem 2 71" xfId="4228"/>
    <cellStyle name="Porcentagem 2 72" xfId="4359"/>
    <cellStyle name="Porcentagem 2 73" xfId="4308"/>
    <cellStyle name="Porcentagem 2 74" xfId="4370"/>
    <cellStyle name="Porcentagem 2 75" xfId="4297"/>
    <cellStyle name="Porcentagem 2 76" xfId="4473"/>
    <cellStyle name="Porcentagem 2 77" xfId="4424"/>
    <cellStyle name="Porcentagem 2 78" xfId="4484"/>
    <cellStyle name="Porcentagem 2 79" xfId="4413"/>
    <cellStyle name="Porcentagem 2 8" xfId="832"/>
    <cellStyle name="Porcentagem 2 80" xfId="4606"/>
    <cellStyle name="Porcentagem 2 81" xfId="4592"/>
    <cellStyle name="Porcentagem 2 82" xfId="4599"/>
    <cellStyle name="Porcentagem 2 83" xfId="4766"/>
    <cellStyle name="Porcentagem 2 84" xfId="4904"/>
    <cellStyle name="Porcentagem 2 85" xfId="4870"/>
    <cellStyle name="Porcentagem 2 86" xfId="4911"/>
    <cellStyle name="Porcentagem 2 87" xfId="4859"/>
    <cellStyle name="Porcentagem 2 88" xfId="5003"/>
    <cellStyle name="Porcentagem 2 89" xfId="4953"/>
    <cellStyle name="Porcentagem 2 9" xfId="928"/>
    <cellStyle name="Porcentagem 2 9 2" xfId="6243"/>
    <cellStyle name="Porcentagem 2 9 3" xfId="5274"/>
    <cellStyle name="Porcentagem 2 90" xfId="5014"/>
    <cellStyle name="Porcentagem 2 91" xfId="4942"/>
    <cellStyle name="Porcentagem 2 92" xfId="5084"/>
    <cellStyle name="Porcentagem 2 93" xfId="5053"/>
    <cellStyle name="Porcentagem 2 94" xfId="5068"/>
    <cellStyle name="Porcentagem 2 95" xfId="5141"/>
    <cellStyle name="Porcentagem 2 96" xfId="5106"/>
    <cellStyle name="Porcentagem 2 97" xfId="5129"/>
    <cellStyle name="Porcentagem 2 98" xfId="5118"/>
    <cellStyle name="Porcentagem 2 99" xfId="5174"/>
    <cellStyle name="Porcentagem 2_FCDF 2014_2ª Versão" xfId="266"/>
    <cellStyle name="Porcentagem 20" xfId="5180"/>
    <cellStyle name="Porcentagem 3" xfId="267"/>
    <cellStyle name="Porcentagem 3 2" xfId="606"/>
    <cellStyle name="Porcentagem 3 2 2" xfId="3491"/>
    <cellStyle name="Porcentagem 3 3" xfId="835"/>
    <cellStyle name="Porcentagem 3 4" xfId="1292"/>
    <cellStyle name="Porcentagem 3 5" xfId="1633"/>
    <cellStyle name="Porcentagem 3 6" xfId="2225"/>
    <cellStyle name="Porcentagem 3_TRT1" xfId="2806"/>
    <cellStyle name="Porcentagem 4" xfId="268"/>
    <cellStyle name="Porcentagem 4 2" xfId="607"/>
    <cellStyle name="Porcentagem 4 2 2" xfId="2433"/>
    <cellStyle name="Porcentagem 4 2 3" xfId="3492"/>
    <cellStyle name="Porcentagem 4 3" xfId="836"/>
    <cellStyle name="Porcentagem 4 4" xfId="1123"/>
    <cellStyle name="Porcentagem 4 5" xfId="1634"/>
    <cellStyle name="Porcentagem 4 6" xfId="2226"/>
    <cellStyle name="Porcentagem 4_TRT1" xfId="2807"/>
    <cellStyle name="Porcentagem 5" xfId="269"/>
    <cellStyle name="Porcentagem 5 2" xfId="608"/>
    <cellStyle name="Porcentagem 5 2 2" xfId="2434"/>
    <cellStyle name="Porcentagem 5 2 3" xfId="3493"/>
    <cellStyle name="Porcentagem 5 3" xfId="837"/>
    <cellStyle name="Porcentagem 5 4" xfId="1124"/>
    <cellStyle name="Porcentagem 5 5" xfId="1635"/>
    <cellStyle name="Porcentagem 5 6" xfId="2227"/>
    <cellStyle name="Porcentagem 5_TRT1" xfId="2808"/>
    <cellStyle name="Porcentagem 6" xfId="270"/>
    <cellStyle name="Porcentagem 6 2" xfId="609"/>
    <cellStyle name="Porcentagem 6 2 2" xfId="2435"/>
    <cellStyle name="Porcentagem 6 2 3" xfId="3494"/>
    <cellStyle name="Porcentagem 6 3" xfId="838"/>
    <cellStyle name="Porcentagem 6 4" xfId="1125"/>
    <cellStyle name="Porcentagem 6 5" xfId="1636"/>
    <cellStyle name="Porcentagem 6 6" xfId="2228"/>
    <cellStyle name="Porcentagem 6_TRT1" xfId="2809"/>
    <cellStyle name="Porcentagem 7" xfId="271"/>
    <cellStyle name="Porcentagem 7 2" xfId="610"/>
    <cellStyle name="Porcentagem 7 2 2" xfId="2436"/>
    <cellStyle name="Porcentagem 7 2 3" xfId="3495"/>
    <cellStyle name="Porcentagem 7 3" xfId="839"/>
    <cellStyle name="Porcentagem 7 4" xfId="1126"/>
    <cellStyle name="Porcentagem 7 5" xfId="1637"/>
    <cellStyle name="Porcentagem 7 6" xfId="2229"/>
    <cellStyle name="Porcentagem 7_TRT1" xfId="2810"/>
    <cellStyle name="Porcentagem 8" xfId="272"/>
    <cellStyle name="Porcentagem 8 2" xfId="611"/>
    <cellStyle name="Porcentagem 8 2 2" xfId="2437"/>
    <cellStyle name="Porcentagem 8 2 3" xfId="3496"/>
    <cellStyle name="Porcentagem 8 3" xfId="840"/>
    <cellStyle name="Porcentagem 8 4" xfId="1127"/>
    <cellStyle name="Porcentagem 8 5" xfId="1638"/>
    <cellStyle name="Porcentagem 8 6" xfId="2230"/>
    <cellStyle name="Porcentagem 8_TRT1" xfId="2811"/>
    <cellStyle name="Porcentagem 9" xfId="273"/>
    <cellStyle name="Porcentagem 9 2" xfId="612"/>
    <cellStyle name="Porcentagem 9 2 2" xfId="2438"/>
    <cellStyle name="Porcentagem 9 2 3" xfId="3497"/>
    <cellStyle name="Porcentagem 9 3" xfId="841"/>
    <cellStyle name="Porcentagem 9 4" xfId="1128"/>
    <cellStyle name="Porcentagem 9 5" xfId="1639"/>
    <cellStyle name="Porcentagem 9 6" xfId="2231"/>
    <cellStyle name="Porcentagem 9_TRT1" xfId="2812"/>
    <cellStyle name="Result" xfId="613"/>
    <cellStyle name="Result 1" xfId="3498"/>
    <cellStyle name="Result 2" xfId="842"/>
    <cellStyle name="Result 3" xfId="2232"/>
    <cellStyle name="Result 4" xfId="3985"/>
    <cellStyle name="Result 5" xfId="4203"/>
    <cellStyle name="Result2" xfId="614"/>
    <cellStyle name="Result2 1" xfId="3499"/>
    <cellStyle name="Result2 2" xfId="843"/>
    <cellStyle name="Result2 3" xfId="2233"/>
    <cellStyle name="rodape" xfId="274"/>
    <cellStyle name="rodape 2" xfId="615"/>
    <cellStyle name="rodape 2 2" xfId="3500"/>
    <cellStyle name="rodape 3" xfId="844"/>
    <cellStyle name="rodape 4" xfId="1293"/>
    <cellStyle name="rodape 5" xfId="2234"/>
    <cellStyle name="rodape_TRT14" xfId="2600"/>
    <cellStyle name="Ruim" xfId="3823"/>
    <cellStyle name="Saída 2" xfId="275"/>
    <cellStyle name="Saída 2 10" xfId="1640"/>
    <cellStyle name="Saída 2 11" xfId="1789"/>
    <cellStyle name="Saída 2 11 2" xfId="6451"/>
    <cellStyle name="Saída 2 11 3" xfId="5487"/>
    <cellStyle name="Saída 2 12" xfId="1754"/>
    <cellStyle name="Saída 2 12 2" xfId="6416"/>
    <cellStyle name="Saída 2 12 3" xfId="5452"/>
    <cellStyle name="Saída 2 13" xfId="1828"/>
    <cellStyle name="Saída 2 13 2" xfId="6482"/>
    <cellStyle name="Saída 2 13 3" xfId="5518"/>
    <cellStyle name="Saída 2 14" xfId="1856"/>
    <cellStyle name="Saída 2 14 2" xfId="6510"/>
    <cellStyle name="Saída 2 14 3" xfId="5546"/>
    <cellStyle name="Saída 2 15" xfId="1892"/>
    <cellStyle name="Saída 2 15 2" xfId="6546"/>
    <cellStyle name="Saída 2 15 3" xfId="5582"/>
    <cellStyle name="Saída 2 16" xfId="1977"/>
    <cellStyle name="Saída 2 16 2" xfId="6604"/>
    <cellStyle name="Saída 2 16 3" xfId="5644"/>
    <cellStyle name="Saída 2 17" xfId="2235"/>
    <cellStyle name="Saída 2 18" xfId="2340"/>
    <cellStyle name="Saída 2 18 2" xfId="6642"/>
    <cellStyle name="Saída 2 18 3" xfId="5682"/>
    <cellStyle name="Saída 2 19" xfId="2373"/>
    <cellStyle name="Saída 2 19 2" xfId="6675"/>
    <cellStyle name="Saída 2 19 3" xfId="5715"/>
    <cellStyle name="Saída 2 2" xfId="276"/>
    <cellStyle name="Saída 2 2 10" xfId="1790"/>
    <cellStyle name="Saída 2 2 10 2" xfId="6452"/>
    <cellStyle name="Saída 2 2 10 3" xfId="5488"/>
    <cellStyle name="Saída 2 2 11" xfId="1753"/>
    <cellStyle name="Saída 2 2 11 2" xfId="6415"/>
    <cellStyle name="Saída 2 2 11 3" xfId="5451"/>
    <cellStyle name="Saída 2 2 12" xfId="1827"/>
    <cellStyle name="Saída 2 2 12 2" xfId="6481"/>
    <cellStyle name="Saída 2 2 12 3" xfId="5517"/>
    <cellStyle name="Saída 2 2 13" xfId="1855"/>
    <cellStyle name="Saída 2 2 13 2" xfId="6509"/>
    <cellStyle name="Saída 2 2 13 3" xfId="5545"/>
    <cellStyle name="Saída 2 2 14" xfId="1891"/>
    <cellStyle name="Saída 2 2 14 2" xfId="6545"/>
    <cellStyle name="Saída 2 2 14 3" xfId="5581"/>
    <cellStyle name="Saída 2 2 15" xfId="1976"/>
    <cellStyle name="Saída 2 2 15 2" xfId="6603"/>
    <cellStyle name="Saída 2 2 15 3" xfId="5643"/>
    <cellStyle name="Saída 2 2 16" xfId="2236"/>
    <cellStyle name="Saída 2 2 17" xfId="2339"/>
    <cellStyle name="Saída 2 2 17 2" xfId="6641"/>
    <cellStyle name="Saída 2 2 17 3" xfId="5681"/>
    <cellStyle name="Saída 2 2 18" xfId="2372"/>
    <cellStyle name="Saída 2 2 18 2" xfId="6674"/>
    <cellStyle name="Saída 2 2 18 3" xfId="5714"/>
    <cellStyle name="Saída 2 2 19" xfId="2506"/>
    <cellStyle name="Saída 2 2 19 2" xfId="6754"/>
    <cellStyle name="Saída 2 2 19 3" xfId="5794"/>
    <cellStyle name="Saída 2 2 2" xfId="617"/>
    <cellStyle name="Saída 2 2 2 2" xfId="2440"/>
    <cellStyle name="Saída 2 2 2 2 2" xfId="6715"/>
    <cellStyle name="Saída 2 2 2 2 3" xfId="5755"/>
    <cellStyle name="Saída 2 2 2 3" xfId="2492"/>
    <cellStyle name="Saída 2 2 2 3 2" xfId="6740"/>
    <cellStyle name="Saída 2 2 2 3 3" xfId="5780"/>
    <cellStyle name="Saída 2 2 2 4" xfId="2971"/>
    <cellStyle name="Saída 2 2 2 4 2" xfId="6835"/>
    <cellStyle name="Saída 2 2 2 4 3" xfId="5877"/>
    <cellStyle name="Saída 2 2 2 5" xfId="3503"/>
    <cellStyle name="Saída 2 2 2 6" xfId="4718"/>
    <cellStyle name="Saída 2 2 2 7" xfId="4774"/>
    <cellStyle name="Saída 2 2 2 8" xfId="4806"/>
    <cellStyle name="Saída 2 2 2 9" xfId="4834"/>
    <cellStyle name="Saída 2 2 2_TRT3" xfId="2622"/>
    <cellStyle name="Saída 2 2 20" xfId="2575"/>
    <cellStyle name="Saída 2 2 21" xfId="2958"/>
    <cellStyle name="Saída 2 2 22" xfId="2902"/>
    <cellStyle name="Saída 2 2 23" xfId="3502"/>
    <cellStyle name="Saída 2 2 24" xfId="3960"/>
    <cellStyle name="Saída 2 2 24 2" xfId="6139"/>
    <cellStyle name="Saída 2 2 25" xfId="4101"/>
    <cellStyle name="Saída 2 2 25 2" xfId="6169"/>
    <cellStyle name="Saída 2 2 26" xfId="4015"/>
    <cellStyle name="Saída 2 2 27" xfId="4114"/>
    <cellStyle name="Saída 2 2 28" xfId="4006"/>
    <cellStyle name="Saída 2 2 29" xfId="4124"/>
    <cellStyle name="Saída 2 2 3" xfId="738"/>
    <cellStyle name="Saída 2 2 3 2" xfId="2972"/>
    <cellStyle name="Saída 2 2 3 2 2" xfId="6836"/>
    <cellStyle name="Saída 2 2 3 2 3" xfId="5878"/>
    <cellStyle name="Saída 2 2 3 3" xfId="4665"/>
    <cellStyle name="Saída 2 2 3 3 2" xfId="6194"/>
    <cellStyle name="Saída 2 2 3 4" xfId="4540"/>
    <cellStyle name="Saída 2 2 3 5" xfId="4616"/>
    <cellStyle name="Saída 2 2 3 6" xfId="4582"/>
    <cellStyle name="Saída 2 2 3 7" xfId="5225"/>
    <cellStyle name="Saída 2 2 30" xfId="3998"/>
    <cellStyle name="Saída 2 2 31" xfId="4130"/>
    <cellStyle name="Saída 2 2 32" xfId="4253"/>
    <cellStyle name="Saída 2 2 33" xfId="4214"/>
    <cellStyle name="Saída 2 2 34" xfId="4246"/>
    <cellStyle name="Saída 2 2 35" xfId="4220"/>
    <cellStyle name="Saída 2 2 36" xfId="4367"/>
    <cellStyle name="Saída 2 2 37" xfId="4303"/>
    <cellStyle name="Saída 2 2 38" xfId="4372"/>
    <cellStyle name="Saída 2 2 39" xfId="4295"/>
    <cellStyle name="Saída 2 2 4" xfId="909"/>
    <cellStyle name="Saída 2 2 4 2" xfId="4709"/>
    <cellStyle name="Saída 2 2 4 2 2" xfId="6224"/>
    <cellStyle name="Saída 2 2 4 3" xfId="4764"/>
    <cellStyle name="Saída 2 2 4 4" xfId="4797"/>
    <cellStyle name="Saída 2 2 4 5" xfId="4825"/>
    <cellStyle name="Saída 2 2 4 6" xfId="5255"/>
    <cellStyle name="Saída 2 2 40" xfId="4481"/>
    <cellStyle name="Saída 2 2 41" xfId="4420"/>
    <cellStyle name="Saída 2 2 42" xfId="4486"/>
    <cellStyle name="Saída 2 2 43" xfId="4411"/>
    <cellStyle name="Saída 2 2 44" xfId="4608"/>
    <cellStyle name="Saída 2 2 45" xfId="4863"/>
    <cellStyle name="Saída 2 2 46" xfId="4913"/>
    <cellStyle name="Saída 2 2 47" xfId="4857"/>
    <cellStyle name="Saída 2 2 48" xfId="5009"/>
    <cellStyle name="Saída 2 2 49" xfId="4946"/>
    <cellStyle name="Saída 2 2 5" xfId="1130"/>
    <cellStyle name="Saída 2 2 5 2" xfId="6279"/>
    <cellStyle name="Saída 2 2 5 3" xfId="5311"/>
    <cellStyle name="Saída 2 2 50" xfId="5016"/>
    <cellStyle name="Saída 2 2 51" xfId="4940"/>
    <cellStyle name="Saída 2 2 52" xfId="5086"/>
    <cellStyle name="Saída 2 2 53" xfId="5051"/>
    <cellStyle name="Saída 2 2 54" xfId="5077"/>
    <cellStyle name="Saída 2 2 55" xfId="5143"/>
    <cellStyle name="Saída 2 2 56" xfId="5104"/>
    <cellStyle name="Saída 2 2 57" xfId="5137"/>
    <cellStyle name="Saída 2 2 58" xfId="5110"/>
    <cellStyle name="Saída 2 2 59" xfId="5200"/>
    <cellStyle name="Saída 2 2 6" xfId="1387"/>
    <cellStyle name="Saída 2 2 6 2" xfId="6335"/>
    <cellStyle name="Saída 2 2 6 3" xfId="5369"/>
    <cellStyle name="Saída 2 2 7" xfId="1438"/>
    <cellStyle name="Saída 2 2 7 2" xfId="6386"/>
    <cellStyle name="Saída 2 2 7 3" xfId="5420"/>
    <cellStyle name="Saída 2 2 8" xfId="1383"/>
    <cellStyle name="Saída 2 2 8 2" xfId="6331"/>
    <cellStyle name="Saída 2 2 8 3" xfId="5365"/>
    <cellStyle name="Saída 2 2 9" xfId="1641"/>
    <cellStyle name="Saída 2 2_TRT1" xfId="2813"/>
    <cellStyle name="Saída 2 20" xfId="2507"/>
    <cellStyle name="Saída 2 20 2" xfId="6755"/>
    <cellStyle name="Saída 2 20 3" xfId="5795"/>
    <cellStyle name="Saída 2 21" xfId="2574"/>
    <cellStyle name="Saída 2 22" xfId="2957"/>
    <cellStyle name="Saída 2 23" xfId="2903"/>
    <cellStyle name="Saída 2 24" xfId="3501"/>
    <cellStyle name="Saída 2 25" xfId="3926"/>
    <cellStyle name="Saída 2 25 2" xfId="6105"/>
    <cellStyle name="Saída 2 26" xfId="4100"/>
    <cellStyle name="Saída 2 26 2" xfId="6168"/>
    <cellStyle name="Saída 2 27" xfId="4016"/>
    <cellStyle name="Saída 2 28" xfId="4113"/>
    <cellStyle name="Saída 2 29" xfId="4007"/>
    <cellStyle name="Saída 2 3" xfId="616"/>
    <cellStyle name="Saída 2 3 2" xfId="2439"/>
    <cellStyle name="Saída 2 3 2 2" xfId="6714"/>
    <cellStyle name="Saída 2 3 2 3" xfId="5754"/>
    <cellStyle name="Saída 2 3 3" xfId="2491"/>
    <cellStyle name="Saída 2 3 3 2" xfId="6739"/>
    <cellStyle name="Saída 2 3 3 3" xfId="5779"/>
    <cellStyle name="Saída 2 3 4" xfId="2973"/>
    <cellStyle name="Saída 2 3 4 2" xfId="6837"/>
    <cellStyle name="Saída 2 3 4 3" xfId="5879"/>
    <cellStyle name="Saída 2 3 5" xfId="3504"/>
    <cellStyle name="Saída 2 3 6" xfId="4717"/>
    <cellStyle name="Saída 2 3 7" xfId="4773"/>
    <cellStyle name="Saída 2 3 8" xfId="4805"/>
    <cellStyle name="Saída 2 3 9" xfId="4833"/>
    <cellStyle name="Saída 2 3_TRT3" xfId="2623"/>
    <cellStyle name="Saída 2 30" xfId="4123"/>
    <cellStyle name="Saída 2 31" xfId="3999"/>
    <cellStyle name="Saída 2 32" xfId="4129"/>
    <cellStyle name="Saída 2 33" xfId="4252"/>
    <cellStyle name="Saída 2 34" xfId="4215"/>
    <cellStyle name="Saída 2 35" xfId="4245"/>
    <cellStyle name="Saída 2 36" xfId="4221"/>
    <cellStyle name="Saída 2 37" xfId="4366"/>
    <cellStyle name="Saída 2 38" xfId="4304"/>
    <cellStyle name="Saída 2 39" xfId="4371"/>
    <cellStyle name="Saída 2 4" xfId="739"/>
    <cellStyle name="Saída 2 4 2" xfId="2974"/>
    <cellStyle name="Saída 2 4 2 2" xfId="6838"/>
    <cellStyle name="Saída 2 4 2 3" xfId="5880"/>
    <cellStyle name="Saída 2 4 3" xfId="4666"/>
    <cellStyle name="Saída 2 4 3 2" xfId="6195"/>
    <cellStyle name="Saída 2 4 4" xfId="4539"/>
    <cellStyle name="Saída 2 4 5" xfId="4617"/>
    <cellStyle name="Saída 2 4 6" xfId="4581"/>
    <cellStyle name="Saída 2 4 7" xfId="5226"/>
    <cellStyle name="Saída 2 40" xfId="4296"/>
    <cellStyle name="Saída 2 41" xfId="4480"/>
    <cellStyle name="Saída 2 42" xfId="4421"/>
    <cellStyle name="Saída 2 43" xfId="4485"/>
    <cellStyle name="Saída 2 44" xfId="4412"/>
    <cellStyle name="Saída 2 45" xfId="4607"/>
    <cellStyle name="Saída 2 46" xfId="4864"/>
    <cellStyle name="Saída 2 47" xfId="4912"/>
    <cellStyle name="Saída 2 48" xfId="4858"/>
    <cellStyle name="Saída 2 49" xfId="5008"/>
    <cellStyle name="Saída 2 5" xfId="910"/>
    <cellStyle name="Saída 2 5 2" xfId="4708"/>
    <cellStyle name="Saída 2 5 2 2" xfId="6225"/>
    <cellStyle name="Saída 2 5 3" xfId="4763"/>
    <cellStyle name="Saída 2 5 4" xfId="4796"/>
    <cellStyle name="Saída 2 5 5" xfId="4824"/>
    <cellStyle name="Saída 2 5 6" xfId="5256"/>
    <cellStyle name="Saída 2 50" xfId="4947"/>
    <cellStyle name="Saída 2 51" xfId="5015"/>
    <cellStyle name="Saída 2 52" xfId="4941"/>
    <cellStyle name="Saída 2 53" xfId="5085"/>
    <cellStyle name="Saída 2 54" xfId="5052"/>
    <cellStyle name="Saída 2 55" xfId="5076"/>
    <cellStyle name="Saída 2 56" xfId="5142"/>
    <cellStyle name="Saída 2 57" xfId="5105"/>
    <cellStyle name="Saída 2 58" xfId="5136"/>
    <cellStyle name="Saída 2 59" xfId="5111"/>
    <cellStyle name="Saída 2 6" xfId="1129"/>
    <cellStyle name="Saída 2 6 2" xfId="6278"/>
    <cellStyle name="Saída 2 6 3" xfId="5310"/>
    <cellStyle name="Saída 2 60" xfId="5199"/>
    <cellStyle name="Saída 2 7" xfId="1388"/>
    <cellStyle name="Saída 2 7 2" xfId="6336"/>
    <cellStyle name="Saída 2 7 3" xfId="5370"/>
    <cellStyle name="Saída 2 8" xfId="1437"/>
    <cellStyle name="Saída 2 8 2" xfId="6385"/>
    <cellStyle name="Saída 2 8 3" xfId="5419"/>
    <cellStyle name="Saída 2 9" xfId="1384"/>
    <cellStyle name="Saída 2 9 2" xfId="6332"/>
    <cellStyle name="Saída 2 9 3" xfId="5366"/>
    <cellStyle name="Saída 2_05_Impactos_Demais PLs_2013_Dados CNJ de jul-12" xfId="277"/>
    <cellStyle name="Saída 3" xfId="278"/>
    <cellStyle name="Saída 3 10" xfId="1791"/>
    <cellStyle name="Saída 3 10 2" xfId="6453"/>
    <cellStyle name="Saída 3 10 3" xfId="5489"/>
    <cellStyle name="Saída 3 11" xfId="1752"/>
    <cellStyle name="Saída 3 11 2" xfId="6414"/>
    <cellStyle name="Saída 3 11 3" xfId="5450"/>
    <cellStyle name="Saída 3 12" xfId="1826"/>
    <cellStyle name="Saída 3 12 2" xfId="6480"/>
    <cellStyle name="Saída 3 12 3" xfId="5516"/>
    <cellStyle name="Saída 3 13" xfId="1854"/>
    <cellStyle name="Saída 3 13 2" xfId="6508"/>
    <cellStyle name="Saída 3 13 3" xfId="5544"/>
    <cellStyle name="Saída 3 14" xfId="1890"/>
    <cellStyle name="Saída 3 14 2" xfId="6544"/>
    <cellStyle name="Saída 3 14 3" xfId="5580"/>
    <cellStyle name="Saída 3 15" xfId="1975"/>
    <cellStyle name="Saída 3 15 2" xfId="6602"/>
    <cellStyle name="Saída 3 15 3" xfId="5642"/>
    <cellStyle name="Saída 3 16" xfId="2237"/>
    <cellStyle name="Saída 3 17" xfId="2338"/>
    <cellStyle name="Saída 3 17 2" xfId="6640"/>
    <cellStyle name="Saída 3 17 3" xfId="5680"/>
    <cellStyle name="Saída 3 18" xfId="2371"/>
    <cellStyle name="Saída 3 18 2" xfId="6673"/>
    <cellStyle name="Saída 3 18 3" xfId="5713"/>
    <cellStyle name="Saída 3 19" xfId="2505"/>
    <cellStyle name="Saída 3 19 2" xfId="6753"/>
    <cellStyle name="Saída 3 19 3" xfId="5793"/>
    <cellStyle name="Saída 3 2" xfId="618"/>
    <cellStyle name="Saída 3 2 2" xfId="2441"/>
    <cellStyle name="Saída 3 2 2 2" xfId="6716"/>
    <cellStyle name="Saída 3 2 2 3" xfId="5756"/>
    <cellStyle name="Saída 3 2 3" xfId="2493"/>
    <cellStyle name="Saída 3 2 3 2" xfId="6741"/>
    <cellStyle name="Saída 3 2 3 3" xfId="5781"/>
    <cellStyle name="Saída 3 2 4" xfId="2975"/>
    <cellStyle name="Saída 3 2 4 2" xfId="6839"/>
    <cellStyle name="Saída 3 2 4 3" xfId="5881"/>
    <cellStyle name="Saída 3 2 5" xfId="3506"/>
    <cellStyle name="Saída 3 2 6" xfId="4719"/>
    <cellStyle name="Saída 3 2 7" xfId="4775"/>
    <cellStyle name="Saída 3 2 8" xfId="4807"/>
    <cellStyle name="Saída 3 2 9" xfId="4835"/>
    <cellStyle name="Saída 3 2_TRT3" xfId="2624"/>
    <cellStyle name="Saída 3 20" xfId="2576"/>
    <cellStyle name="Saída 3 21" xfId="2959"/>
    <cellStyle name="Saída 3 22" xfId="2901"/>
    <cellStyle name="Saída 3 23" xfId="3505"/>
    <cellStyle name="Saída 3 24" xfId="3925"/>
    <cellStyle name="Saída 3 24 2" xfId="6104"/>
    <cellStyle name="Saída 3 25" xfId="4102"/>
    <cellStyle name="Saída 3 25 2" xfId="6170"/>
    <cellStyle name="Saída 3 26" xfId="4014"/>
    <cellStyle name="Saída 3 27" xfId="4115"/>
    <cellStyle name="Saída 3 28" xfId="4004"/>
    <cellStyle name="Saída 3 29" xfId="4125"/>
    <cellStyle name="Saída 3 3" xfId="737"/>
    <cellStyle name="Saída 3 3 2" xfId="2976"/>
    <cellStyle name="Saída 3 3 2 2" xfId="6840"/>
    <cellStyle name="Saída 3 3 2 3" xfId="5882"/>
    <cellStyle name="Saída 3 3 3" xfId="4664"/>
    <cellStyle name="Saída 3 3 3 2" xfId="6193"/>
    <cellStyle name="Saída 3 3 4" xfId="4541"/>
    <cellStyle name="Saída 3 3 5" xfId="4615"/>
    <cellStyle name="Saída 3 3 6" xfId="4583"/>
    <cellStyle name="Saída 3 3 7" xfId="5224"/>
    <cellStyle name="Saída 3 30" xfId="3997"/>
    <cellStyle name="Saída 3 31" xfId="4131"/>
    <cellStyle name="Saída 3 32" xfId="4254"/>
    <cellStyle name="Saída 3 33" xfId="4213"/>
    <cellStyle name="Saída 3 34" xfId="4247"/>
    <cellStyle name="Saída 3 35" xfId="4219"/>
    <cellStyle name="Saída 3 36" xfId="4368"/>
    <cellStyle name="Saída 3 37" xfId="4301"/>
    <cellStyle name="Saída 3 38" xfId="4373"/>
    <cellStyle name="Saída 3 39" xfId="4294"/>
    <cellStyle name="Saída 3 4" xfId="908"/>
    <cellStyle name="Saída 3 4 2" xfId="4710"/>
    <cellStyle name="Saída 3 4 2 2" xfId="6223"/>
    <cellStyle name="Saída 3 4 3" xfId="4765"/>
    <cellStyle name="Saída 3 4 4" xfId="4798"/>
    <cellStyle name="Saída 3 4 5" xfId="4826"/>
    <cellStyle name="Saída 3 4 6" xfId="5254"/>
    <cellStyle name="Saída 3 40" xfId="4482"/>
    <cellStyle name="Saída 3 41" xfId="4418"/>
    <cellStyle name="Saída 3 42" xfId="4487"/>
    <cellStyle name="Saída 3 43" xfId="4410"/>
    <cellStyle name="Saída 3 44" xfId="4609"/>
    <cellStyle name="Saída 3 45" xfId="4862"/>
    <cellStyle name="Saída 3 46" xfId="4914"/>
    <cellStyle name="Saída 3 47" xfId="4856"/>
    <cellStyle name="Saída 3 48" xfId="5010"/>
    <cellStyle name="Saída 3 49" xfId="4945"/>
    <cellStyle name="Saída 3 5" xfId="1131"/>
    <cellStyle name="Saída 3 5 2" xfId="6280"/>
    <cellStyle name="Saída 3 5 3" xfId="5312"/>
    <cellStyle name="Saída 3 50" xfId="5017"/>
    <cellStyle name="Saída 3 51" xfId="4939"/>
    <cellStyle name="Saída 3 52" xfId="5087"/>
    <cellStyle name="Saída 3 53" xfId="5050"/>
    <cellStyle name="Saída 3 54" xfId="5078"/>
    <cellStyle name="Saída 3 55" xfId="5144"/>
    <cellStyle name="Saída 3 56" xfId="5103"/>
    <cellStyle name="Saída 3 57" xfId="5138"/>
    <cellStyle name="Saída 3 58" xfId="5109"/>
    <cellStyle name="Saída 3 59" xfId="5201"/>
    <cellStyle name="Saída 3 6" xfId="1386"/>
    <cellStyle name="Saída 3 6 2" xfId="6334"/>
    <cellStyle name="Saída 3 6 3" xfId="5368"/>
    <cellStyle name="Saída 3 7" xfId="1439"/>
    <cellStyle name="Saída 3 7 2" xfId="6387"/>
    <cellStyle name="Saída 3 7 3" xfId="5421"/>
    <cellStyle name="Saída 3 8" xfId="1382"/>
    <cellStyle name="Saída 3 8 2" xfId="6330"/>
    <cellStyle name="Saída 3 8 3" xfId="5364"/>
    <cellStyle name="Saída 3 9" xfId="1642"/>
    <cellStyle name="Saída 3_TRT1" xfId="2814"/>
    <cellStyle name="Saída 4" xfId="279"/>
    <cellStyle name="Saída 4 10" xfId="1792"/>
    <cellStyle name="Saída 4 10 2" xfId="6454"/>
    <cellStyle name="Saída 4 10 3" xfId="5490"/>
    <cellStyle name="Saída 4 11" xfId="1751"/>
    <cellStyle name="Saída 4 11 2" xfId="6413"/>
    <cellStyle name="Saída 4 11 3" xfId="5449"/>
    <cellStyle name="Saída 4 12" xfId="1825"/>
    <cellStyle name="Saída 4 12 2" xfId="6479"/>
    <cellStyle name="Saída 4 12 3" xfId="5515"/>
    <cellStyle name="Saída 4 13" xfId="1853"/>
    <cellStyle name="Saída 4 13 2" xfId="6507"/>
    <cellStyle name="Saída 4 13 3" xfId="5543"/>
    <cellStyle name="Saída 4 14" xfId="1889"/>
    <cellStyle name="Saída 4 14 2" xfId="6543"/>
    <cellStyle name="Saída 4 14 3" xfId="5579"/>
    <cellStyle name="Saída 4 15" xfId="1974"/>
    <cellStyle name="Saída 4 15 2" xfId="6601"/>
    <cellStyle name="Saída 4 15 3" xfId="5641"/>
    <cellStyle name="Saída 4 16" xfId="2238"/>
    <cellStyle name="Saída 4 17" xfId="2337"/>
    <cellStyle name="Saída 4 17 2" xfId="6639"/>
    <cellStyle name="Saída 4 17 3" xfId="5679"/>
    <cellStyle name="Saída 4 18" xfId="2370"/>
    <cellStyle name="Saída 4 18 2" xfId="6672"/>
    <cellStyle name="Saída 4 18 3" xfId="5712"/>
    <cellStyle name="Saída 4 19" xfId="2504"/>
    <cellStyle name="Saída 4 19 2" xfId="6752"/>
    <cellStyle name="Saída 4 19 3" xfId="5792"/>
    <cellStyle name="Saída 4 2" xfId="619"/>
    <cellStyle name="Saída 4 2 2" xfId="2442"/>
    <cellStyle name="Saída 4 2 2 2" xfId="6717"/>
    <cellStyle name="Saída 4 2 2 3" xfId="5757"/>
    <cellStyle name="Saída 4 2 3" xfId="2494"/>
    <cellStyle name="Saída 4 2 3 2" xfId="6742"/>
    <cellStyle name="Saída 4 2 3 3" xfId="5782"/>
    <cellStyle name="Saída 4 2 4" xfId="2977"/>
    <cellStyle name="Saída 4 2 4 2" xfId="6841"/>
    <cellStyle name="Saída 4 2 4 3" xfId="5883"/>
    <cellStyle name="Saída 4 2 5" xfId="3508"/>
    <cellStyle name="Saída 4 2 6" xfId="4720"/>
    <cellStyle name="Saída 4 2 7" xfId="4776"/>
    <cellStyle name="Saída 4 2 8" xfId="4808"/>
    <cellStyle name="Saída 4 2 9" xfId="4836"/>
    <cellStyle name="Saída 4 2_TRT3" xfId="2625"/>
    <cellStyle name="Saída 4 20" xfId="2577"/>
    <cellStyle name="Saída 4 21" xfId="2960"/>
    <cellStyle name="Saída 4 22" xfId="2900"/>
    <cellStyle name="Saída 4 23" xfId="3507"/>
    <cellStyle name="Saída 4 24" xfId="3924"/>
    <cellStyle name="Saída 4 24 2" xfId="6103"/>
    <cellStyle name="Saída 4 25" xfId="4103"/>
    <cellStyle name="Saída 4 25 2" xfId="6171"/>
    <cellStyle name="Saída 4 26" xfId="4013"/>
    <cellStyle name="Saída 4 27" xfId="4116"/>
    <cellStyle name="Saída 4 28" xfId="4003"/>
    <cellStyle name="Saída 4 29" xfId="4126"/>
    <cellStyle name="Saída 4 3" xfId="736"/>
    <cellStyle name="Saída 4 3 2" xfId="2978"/>
    <cellStyle name="Saída 4 3 2 2" xfId="6842"/>
    <cellStyle name="Saída 4 3 2 3" xfId="5884"/>
    <cellStyle name="Saída 4 3 3" xfId="4663"/>
    <cellStyle name="Saída 4 3 3 2" xfId="6192"/>
    <cellStyle name="Saída 4 3 4" xfId="4542"/>
    <cellStyle name="Saída 4 3 5" xfId="4614"/>
    <cellStyle name="Saída 4 3 6" xfId="4584"/>
    <cellStyle name="Saída 4 3 7" xfId="5223"/>
    <cellStyle name="Saída 4 30" xfId="3996"/>
    <cellStyle name="Saída 4 31" xfId="4132"/>
    <cellStyle name="Saída 4 32" xfId="4255"/>
    <cellStyle name="Saída 4 33" xfId="4212"/>
    <cellStyle name="Saída 4 34" xfId="4248"/>
    <cellStyle name="Saída 4 35" xfId="4218"/>
    <cellStyle name="Saída 4 36" xfId="4369"/>
    <cellStyle name="Saída 4 37" xfId="4300"/>
    <cellStyle name="Saída 4 38" xfId="4374"/>
    <cellStyle name="Saída 4 39" xfId="4293"/>
    <cellStyle name="Saída 4 4" xfId="907"/>
    <cellStyle name="Saída 4 4 2" xfId="4662"/>
    <cellStyle name="Saída 4 4 2 2" xfId="6222"/>
    <cellStyle name="Saída 4 4 3" xfId="4543"/>
    <cellStyle name="Saída 4 4 4" xfId="4613"/>
    <cellStyle name="Saída 4 4 5" xfId="4585"/>
    <cellStyle name="Saída 4 4 6" xfId="5253"/>
    <cellStyle name="Saída 4 40" xfId="4483"/>
    <cellStyle name="Saída 4 41" xfId="4417"/>
    <cellStyle name="Saída 4 42" xfId="4488"/>
    <cellStyle name="Saída 4 43" xfId="4409"/>
    <cellStyle name="Saída 4 44" xfId="4610"/>
    <cellStyle name="Saída 4 45" xfId="4861"/>
    <cellStyle name="Saída 4 46" xfId="4915"/>
    <cellStyle name="Saída 4 47" xfId="4855"/>
    <cellStyle name="Saída 4 48" xfId="5011"/>
    <cellStyle name="Saída 4 49" xfId="4944"/>
    <cellStyle name="Saída 4 5" xfId="1132"/>
    <cellStyle name="Saída 4 5 2" xfId="6281"/>
    <cellStyle name="Saída 4 5 3" xfId="5313"/>
    <cellStyle name="Saída 4 50" xfId="5018"/>
    <cellStyle name="Saída 4 51" xfId="4938"/>
    <cellStyle name="Saída 4 52" xfId="5088"/>
    <cellStyle name="Saída 4 53" xfId="5049"/>
    <cellStyle name="Saída 4 54" xfId="5079"/>
    <cellStyle name="Saída 4 55" xfId="5145"/>
    <cellStyle name="Saída 4 56" xfId="5102"/>
    <cellStyle name="Saída 4 57" xfId="5139"/>
    <cellStyle name="Saída 4 58" xfId="5108"/>
    <cellStyle name="Saída 4 59" xfId="5202"/>
    <cellStyle name="Saída 4 6" xfId="1385"/>
    <cellStyle name="Saída 4 6 2" xfId="6333"/>
    <cellStyle name="Saída 4 6 3" xfId="5367"/>
    <cellStyle name="Saída 4 7" xfId="1440"/>
    <cellStyle name="Saída 4 7 2" xfId="6388"/>
    <cellStyle name="Saída 4 7 3" xfId="5422"/>
    <cellStyle name="Saída 4 8" xfId="1381"/>
    <cellStyle name="Saída 4 8 2" xfId="6329"/>
    <cellStyle name="Saída 4 8 3" xfId="5363"/>
    <cellStyle name="Saída 4 9" xfId="1643"/>
    <cellStyle name="Saída 4_TRT1" xfId="2815"/>
    <cellStyle name="Sep. milhar [0]" xfId="280"/>
    <cellStyle name="Sep. milhar [0] 2" xfId="620"/>
    <cellStyle name="Sep. milhar [0] 2 2" xfId="3510"/>
    <cellStyle name="Sep. milhar [0] 3" xfId="845"/>
    <cellStyle name="Sep. milhar [0] 4" xfId="1133"/>
    <cellStyle name="Sep. milhar [0] 5" xfId="1294"/>
    <cellStyle name="Sep. milhar [0] 6" xfId="1644"/>
    <cellStyle name="Sep. milhar [0] 7" xfId="2239"/>
    <cellStyle name="Sep. milhar [0] 8" xfId="2961"/>
    <cellStyle name="Sep. milhar [0] 9" xfId="3509"/>
    <cellStyle name="Sep. milhar [0]_TRT1" xfId="2816"/>
    <cellStyle name="Sep. milhar [2]" xfId="281"/>
    <cellStyle name="Sep. milhar [2] 2" xfId="621"/>
    <cellStyle name="Sep. milhar [2] 2 2" xfId="3512"/>
    <cellStyle name="Sep. milhar [2] 3" xfId="846"/>
    <cellStyle name="Sep. milhar [2] 4" xfId="1134"/>
    <cellStyle name="Sep. milhar [2] 5" xfId="1295"/>
    <cellStyle name="Sep. milhar [2] 6" xfId="1645"/>
    <cellStyle name="Sep. milhar [2] 7" xfId="2240"/>
    <cellStyle name="Sep. milhar [2] 8" xfId="2962"/>
    <cellStyle name="Sep. milhar [2] 9" xfId="3511"/>
    <cellStyle name="Sep. milhar [2]_TRT1" xfId="2817"/>
    <cellStyle name="Separador de m" xfId="282"/>
    <cellStyle name="Separador de m 2" xfId="622"/>
    <cellStyle name="Separador de m 2 2" xfId="3513"/>
    <cellStyle name="Separador de m 3" xfId="847"/>
    <cellStyle name="Separador de m 4" xfId="1296"/>
    <cellStyle name="Separador de m 5" xfId="2241"/>
    <cellStyle name="Separador de m_TRT14" xfId="2601"/>
    <cellStyle name="Separador de milhares 10" xfId="283"/>
    <cellStyle name="Separador de milhares 10 2" xfId="623"/>
    <cellStyle name="Separador de milhares 10 2 2" xfId="2443"/>
    <cellStyle name="Separador de milhares 10 2 3" xfId="3515"/>
    <cellStyle name="Separador de milhares 10 3" xfId="848"/>
    <cellStyle name="Separador de milhares 10 4" xfId="1135"/>
    <cellStyle name="Separador de milhares 10 5" xfId="1297"/>
    <cellStyle name="Separador de milhares 10 6" xfId="1646"/>
    <cellStyle name="Separador de milhares 10 7" xfId="2242"/>
    <cellStyle name="Separador de milhares 10 8" xfId="2988"/>
    <cellStyle name="Separador de milhares 10 9" xfId="3514"/>
    <cellStyle name="Separador de milhares 10_TRT1" xfId="2818"/>
    <cellStyle name="Separador de milhares 2" xfId="284"/>
    <cellStyle name="Separador de milhares 2 10" xfId="1647"/>
    <cellStyle name="Separador de milhares 2 11" xfId="2243"/>
    <cellStyle name="Separador de milhares 2 12" xfId="2989"/>
    <cellStyle name="Separador de milhares 2 13" xfId="3516"/>
    <cellStyle name="Separador de milhares 2 2" xfId="285"/>
    <cellStyle name="Separador de milhares 2 2 10" xfId="2990"/>
    <cellStyle name="Separador de milhares 2 2 11" xfId="3517"/>
    <cellStyle name="Separador de milhares 2 2 2" xfId="625"/>
    <cellStyle name="Separador de milhares 2 2 2 2" xfId="2445"/>
    <cellStyle name="Separador de milhares 2 2 2 3" xfId="3518"/>
    <cellStyle name="Separador de milhares 2 2 3" xfId="286"/>
    <cellStyle name="Separador de milhares 2 2 3 2" xfId="626"/>
    <cellStyle name="Separador de milhares 2 2 3 2 2" xfId="2446"/>
    <cellStyle name="Separador de milhares 2 2 3 2 3" xfId="3520"/>
    <cellStyle name="Separador de milhares 2 2 3 3" xfId="851"/>
    <cellStyle name="Separador de milhares 2 2 3 4" xfId="1138"/>
    <cellStyle name="Separador de milhares 2 2 3 5" xfId="1300"/>
    <cellStyle name="Separador de milhares 2 2 3 6" xfId="1649"/>
    <cellStyle name="Separador de milhares 2 2 3 7" xfId="2245"/>
    <cellStyle name="Separador de milhares 2 2 3 8" xfId="2991"/>
    <cellStyle name="Separador de milhares 2 2 3 9" xfId="3519"/>
    <cellStyle name="Separador de milhares 2 2 3_TRT1" xfId="2819"/>
    <cellStyle name="Separador de milhares 2 2 4" xfId="850"/>
    <cellStyle name="Separador de milhares 2 2 5" xfId="1137"/>
    <cellStyle name="Separador de milhares 2 2 6" xfId="287"/>
    <cellStyle name="Separador de milhares 2 2 6 2" xfId="627"/>
    <cellStyle name="Separador de milhares 2 2 6 2 2" xfId="2447"/>
    <cellStyle name="Separador de milhares 2 2 6 2 3" xfId="3522"/>
    <cellStyle name="Separador de milhares 2 2 6 3" xfId="852"/>
    <cellStyle name="Separador de milhares 2 2 6 4" xfId="1139"/>
    <cellStyle name="Separador de milhares 2 2 6 5" xfId="1301"/>
    <cellStyle name="Separador de milhares 2 2 6 6" xfId="1650"/>
    <cellStyle name="Separador de milhares 2 2 6 7" xfId="2246"/>
    <cellStyle name="Separador de milhares 2 2 6 8" xfId="2992"/>
    <cellStyle name="Separador de milhares 2 2 6 9" xfId="3521"/>
    <cellStyle name="Separador de milhares 2 2 6_TRT1" xfId="2820"/>
    <cellStyle name="Separador de milhares 2 2 7" xfId="1299"/>
    <cellStyle name="Separador de milhares 2 2 8" xfId="1648"/>
    <cellStyle name="Separador de milhares 2 2 9" xfId="2244"/>
    <cellStyle name="Separador de milhares 2 2_00_Decisão Anexo V 2015_MEMORIAL_Oficial SOF" xfId="288"/>
    <cellStyle name="Separador de milhares 2 3" xfId="289"/>
    <cellStyle name="Separador de milhares 2 3 10" xfId="2993"/>
    <cellStyle name="Separador de milhares 2 3 11" xfId="3523"/>
    <cellStyle name="Separador de milhares 2 3 2" xfId="290"/>
    <cellStyle name="Separador de milhares 2 3 2 10" xfId="3524"/>
    <cellStyle name="Separador de milhares 2 3 2 2" xfId="291"/>
    <cellStyle name="Separador de milhares 2 3 2 2 10" xfId="3525"/>
    <cellStyle name="Separador de milhares 2 3 2 2 2" xfId="292"/>
    <cellStyle name="Separador de milhares 2 3 2 2 2 2" xfId="631"/>
    <cellStyle name="Separador de milhares 2 3 2 2 2 2 2" xfId="2451"/>
    <cellStyle name="Separador de milhares 2 3 2 2 2 2 3" xfId="3527"/>
    <cellStyle name="Separador de milhares 2 3 2 2 2 3" xfId="856"/>
    <cellStyle name="Separador de milhares 2 3 2 2 2 4" xfId="1143"/>
    <cellStyle name="Separador de milhares 2 3 2 2 2 5" xfId="1305"/>
    <cellStyle name="Separador de milhares 2 3 2 2 2 6" xfId="1654"/>
    <cellStyle name="Separador de milhares 2 3 2 2 2 7" xfId="2250"/>
    <cellStyle name="Separador de milhares 2 3 2 2 2 8" xfId="2996"/>
    <cellStyle name="Separador de milhares 2 3 2 2 2 9" xfId="3526"/>
    <cellStyle name="Separador de milhares 2 3 2 2 2_TRT1" xfId="2821"/>
    <cellStyle name="Separador de milhares 2 3 2 2 3" xfId="630"/>
    <cellStyle name="Separador de milhares 2 3 2 2 3 2" xfId="2450"/>
    <cellStyle name="Separador de milhares 2 3 2 2 3 3" xfId="3528"/>
    <cellStyle name="Separador de milhares 2 3 2 2 4" xfId="855"/>
    <cellStyle name="Separador de milhares 2 3 2 2 5" xfId="1142"/>
    <cellStyle name="Separador de milhares 2 3 2 2 6" xfId="1304"/>
    <cellStyle name="Separador de milhares 2 3 2 2 7" xfId="1653"/>
    <cellStyle name="Separador de milhares 2 3 2 2 8" xfId="2249"/>
    <cellStyle name="Separador de milhares 2 3 2 2 9" xfId="2995"/>
    <cellStyle name="Separador de milhares 2 3 2 2_00_Decisão Anexo V 2015_MEMORIAL_Oficial SOF" xfId="293"/>
    <cellStyle name="Separador de milhares 2 3 2 3" xfId="629"/>
    <cellStyle name="Separador de milhares 2 3 2 3 2" xfId="2449"/>
    <cellStyle name="Separador de milhares 2 3 2 3 3" xfId="3529"/>
    <cellStyle name="Separador de milhares 2 3 2 4" xfId="854"/>
    <cellStyle name="Separador de milhares 2 3 2 5" xfId="1141"/>
    <cellStyle name="Separador de milhares 2 3 2 6" xfId="1303"/>
    <cellStyle name="Separador de milhares 2 3 2 7" xfId="1652"/>
    <cellStyle name="Separador de milhares 2 3 2 8" xfId="2248"/>
    <cellStyle name="Separador de milhares 2 3 2 9" xfId="2994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3 2 2" xfId="2452"/>
    <cellStyle name="Separador de milhares 2 3 3 2 3" xfId="3531"/>
    <cellStyle name="Separador de milhares 2 3 3 3" xfId="857"/>
    <cellStyle name="Separador de milhares 2 3 3 4" xfId="1144"/>
    <cellStyle name="Separador de milhares 2 3 3 5" xfId="1306"/>
    <cellStyle name="Separador de milhares 2 3 3 6" xfId="1655"/>
    <cellStyle name="Separador de milhares 2 3 3 7" xfId="2251"/>
    <cellStyle name="Separador de milhares 2 3 3 8" xfId="2997"/>
    <cellStyle name="Separador de milhares 2 3 3 9" xfId="3530"/>
    <cellStyle name="Separador de milhares 2 3 3_TRT1" xfId="2822"/>
    <cellStyle name="Separador de milhares 2 3 4" xfId="628"/>
    <cellStyle name="Separador de milhares 2 3 4 2" xfId="2448"/>
    <cellStyle name="Separador de milhares 2 3 4 3" xfId="3532"/>
    <cellStyle name="Separador de milhares 2 3 5" xfId="853"/>
    <cellStyle name="Separador de milhares 2 3 6" xfId="1140"/>
    <cellStyle name="Separador de milhares 2 3 7" xfId="1302"/>
    <cellStyle name="Separador de milhares 2 3 8" xfId="1651"/>
    <cellStyle name="Separador de milhares 2 3 9" xfId="2247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4 2 2" xfId="2453"/>
    <cellStyle name="Separador de milhares 2 4 2 3" xfId="3534"/>
    <cellStyle name="Separador de milhares 2 4 3" xfId="858"/>
    <cellStyle name="Separador de milhares 2 4 4" xfId="1145"/>
    <cellStyle name="Separador de milhares 2 4 5" xfId="1307"/>
    <cellStyle name="Separador de milhares 2 4 6" xfId="1656"/>
    <cellStyle name="Separador de milhares 2 4 7" xfId="2252"/>
    <cellStyle name="Separador de milhares 2 4 8" xfId="2998"/>
    <cellStyle name="Separador de milhares 2 4 9" xfId="3533"/>
    <cellStyle name="Separador de milhares 2 4_TRT1" xfId="2823"/>
    <cellStyle name="Separador de milhares 2 5" xfId="298"/>
    <cellStyle name="Separador de milhares 2 5 10" xfId="3535"/>
    <cellStyle name="Separador de milhares 2 5 2" xfId="299"/>
    <cellStyle name="Separador de milhares 2 5 2 2" xfId="635"/>
    <cellStyle name="Separador de milhares 2 5 2 2 2" xfId="2455"/>
    <cellStyle name="Separador de milhares 2 5 2 2 3" xfId="3537"/>
    <cellStyle name="Separador de milhares 2 5 2 3" xfId="860"/>
    <cellStyle name="Separador de milhares 2 5 2 4" xfId="1147"/>
    <cellStyle name="Separador de milhares 2 5 2 5" xfId="1309"/>
    <cellStyle name="Separador de milhares 2 5 2 6" xfId="1658"/>
    <cellStyle name="Separador de milhares 2 5 2 7" xfId="2254"/>
    <cellStyle name="Separador de milhares 2 5 2 8" xfId="3000"/>
    <cellStyle name="Separador de milhares 2 5 2 9" xfId="3536"/>
    <cellStyle name="Separador de milhares 2 5 2_TRT1" xfId="2824"/>
    <cellStyle name="Separador de milhares 2 5 3" xfId="634"/>
    <cellStyle name="Separador de milhares 2 5 3 2" xfId="2454"/>
    <cellStyle name="Separador de milhares 2 5 3 3" xfId="3538"/>
    <cellStyle name="Separador de milhares 2 5 4" xfId="859"/>
    <cellStyle name="Separador de milhares 2 5 5" xfId="1146"/>
    <cellStyle name="Separador de milhares 2 5 6" xfId="1308"/>
    <cellStyle name="Separador de milhares 2 5 7" xfId="1657"/>
    <cellStyle name="Separador de milhares 2 5 8" xfId="2253"/>
    <cellStyle name="Separador de milhares 2 5 9" xfId="2999"/>
    <cellStyle name="Separador de milhares 2 5_00_Decisão Anexo V 2015_MEMORIAL_Oficial SOF" xfId="300"/>
    <cellStyle name="Separador de milhares 2 6" xfId="624"/>
    <cellStyle name="Separador de milhares 2 6 2" xfId="2444"/>
    <cellStyle name="Separador de milhares 2 6 3" xfId="3539"/>
    <cellStyle name="Separador de milhares 2 7" xfId="849"/>
    <cellStyle name="Separador de milhares 2 8" xfId="1136"/>
    <cellStyle name="Separador de milhares 2 9" xfId="1298"/>
    <cellStyle name="Separador de milhares 2_00_Decisão Anexo V 2015_MEMORIAL_Oficial SOF" xfId="301"/>
    <cellStyle name="Separador de milhares 3" xfId="302"/>
    <cellStyle name="Separador de milhares 3 10" xfId="3001"/>
    <cellStyle name="Separador de milhares 3 11" xfId="3540"/>
    <cellStyle name="Separador de milhares 3 2" xfId="303"/>
    <cellStyle name="Separador de milhares 3 2 2" xfId="637"/>
    <cellStyle name="Separador de milhares 3 2 2 2" xfId="2457"/>
    <cellStyle name="Separador de milhares 3 2 2 3" xfId="3542"/>
    <cellStyle name="Separador de milhares 3 2 3" xfId="862"/>
    <cellStyle name="Separador de milhares 3 2 4" xfId="1149"/>
    <cellStyle name="Separador de milhares 3 2 5" xfId="1311"/>
    <cellStyle name="Separador de milhares 3 2 6" xfId="1660"/>
    <cellStyle name="Separador de milhares 3 2 7" xfId="2256"/>
    <cellStyle name="Separador de milhares 3 2 8" xfId="3002"/>
    <cellStyle name="Separador de milhares 3 2 9" xfId="3541"/>
    <cellStyle name="Separador de milhares 3 2_TRT1" xfId="2825"/>
    <cellStyle name="Separador de milhares 3 3" xfId="304"/>
    <cellStyle name="Separador de milhares 3 3 2" xfId="638"/>
    <cellStyle name="Separador de milhares 3 3 2 2" xfId="2458"/>
    <cellStyle name="Separador de milhares 3 3 2 3" xfId="3544"/>
    <cellStyle name="Separador de milhares 3 3 3" xfId="863"/>
    <cellStyle name="Separador de milhares 3 3 4" xfId="1150"/>
    <cellStyle name="Separador de milhares 3 3 5" xfId="1312"/>
    <cellStyle name="Separador de milhares 3 3 6" xfId="1661"/>
    <cellStyle name="Separador de milhares 3 3 7" xfId="2257"/>
    <cellStyle name="Separador de milhares 3 3 8" xfId="3003"/>
    <cellStyle name="Separador de milhares 3 3 9" xfId="3543"/>
    <cellStyle name="Separador de milhares 3 3_TRT1" xfId="2826"/>
    <cellStyle name="Separador de milhares 3 4" xfId="636"/>
    <cellStyle name="Separador de milhares 3 4 2" xfId="2456"/>
    <cellStyle name="Separador de milhares 3 4 3" xfId="3545"/>
    <cellStyle name="Separador de milhares 3 5" xfId="861"/>
    <cellStyle name="Separador de milhares 3 6" xfId="1148"/>
    <cellStyle name="Separador de milhares 3 7" xfId="1310"/>
    <cellStyle name="Separador de milhares 3 8" xfId="1659"/>
    <cellStyle name="Separador de milhares 3 9" xfId="2255"/>
    <cellStyle name="Separador de milhares 3_00_Decisão Anexo V 2015_MEMORIAL_Oficial SOF" xfId="305"/>
    <cellStyle name="Separador de milhares 4" xfId="306"/>
    <cellStyle name="Separador de milhares 4 2" xfId="639"/>
    <cellStyle name="Separador de milhares 4 2 2" xfId="2459"/>
    <cellStyle name="Separador de milhares 4 2 3" xfId="3547"/>
    <cellStyle name="Separador de milhares 4 3" xfId="864"/>
    <cellStyle name="Separador de milhares 4 4" xfId="1151"/>
    <cellStyle name="Separador de milhares 4 5" xfId="1313"/>
    <cellStyle name="Separador de milhares 4 6" xfId="1662"/>
    <cellStyle name="Separador de milhares 4 7" xfId="2258"/>
    <cellStyle name="Separador de milhares 4 8" xfId="3004"/>
    <cellStyle name="Separador de milhares 4 9" xfId="3546"/>
    <cellStyle name="Separador de milhares 4_TRT1" xfId="2827"/>
    <cellStyle name="Separador de milhares 5" xfId="307"/>
    <cellStyle name="Separador de milhares 5 2" xfId="640"/>
    <cellStyle name="Separador de milhares 5 2 2" xfId="2460"/>
    <cellStyle name="Separador de milhares 5 2 3" xfId="3549"/>
    <cellStyle name="Separador de milhares 5 3" xfId="865"/>
    <cellStyle name="Separador de milhares 5 4" xfId="1152"/>
    <cellStyle name="Separador de milhares 5 5" xfId="1314"/>
    <cellStyle name="Separador de milhares 5 6" xfId="1663"/>
    <cellStyle name="Separador de milhares 5 7" xfId="2259"/>
    <cellStyle name="Separador de milhares 5 8" xfId="3005"/>
    <cellStyle name="Separador de milhares 5 9" xfId="3548"/>
    <cellStyle name="Separador de milhares 5_TRT1" xfId="2828"/>
    <cellStyle name="Separador de milhares 6" xfId="308"/>
    <cellStyle name="Separador de milhares 6 2" xfId="641"/>
    <cellStyle name="Separador de milhares 6 2 2" xfId="2461"/>
    <cellStyle name="Separador de milhares 6 2 3" xfId="3551"/>
    <cellStyle name="Separador de milhares 6 3" xfId="866"/>
    <cellStyle name="Separador de milhares 6 4" xfId="1153"/>
    <cellStyle name="Separador de milhares 6 5" xfId="1315"/>
    <cellStyle name="Separador de milhares 6 6" xfId="1664"/>
    <cellStyle name="Separador de milhares 6 7" xfId="2260"/>
    <cellStyle name="Separador de milhares 6 8" xfId="2980"/>
    <cellStyle name="Separador de milhares 6 9" xfId="3550"/>
    <cellStyle name="Separador de milhares 6_TRT1" xfId="2829"/>
    <cellStyle name="Separador de milhares 7" xfId="309"/>
    <cellStyle name="Separador de milhares 7 2" xfId="642"/>
    <cellStyle name="Separador de milhares 7 2 2" xfId="2462"/>
    <cellStyle name="Separador de milhares 7 2 3" xfId="3553"/>
    <cellStyle name="Separador de milhares 7 3" xfId="867"/>
    <cellStyle name="Separador de milhares 7 4" xfId="1154"/>
    <cellStyle name="Separador de milhares 7 5" xfId="1316"/>
    <cellStyle name="Separador de milhares 7 6" xfId="1665"/>
    <cellStyle name="Separador de milhares 7 7" xfId="2261"/>
    <cellStyle name="Separador de milhares 7 8" xfId="2981"/>
    <cellStyle name="Separador de milhares 7 9" xfId="3552"/>
    <cellStyle name="Separador de milhares 7_TRT1" xfId="2830"/>
    <cellStyle name="Separador de milhares 8" xfId="310"/>
    <cellStyle name="Separador de milhares 8 2" xfId="643"/>
    <cellStyle name="Separador de milhares 8 2 2" xfId="3555"/>
    <cellStyle name="Separador de milhares 8 3" xfId="868"/>
    <cellStyle name="Separador de milhares 8 4" xfId="1317"/>
    <cellStyle name="Separador de milhares 8 5" xfId="1666"/>
    <cellStyle name="Separador de milhares 8 6" xfId="2262"/>
    <cellStyle name="Separador de milhares 8 7" xfId="2982"/>
    <cellStyle name="Separador de milhares 8 8" xfId="3554"/>
    <cellStyle name="Separador de milhares 8_TRT1" xfId="2831"/>
    <cellStyle name="Separador de milhares 9" xfId="311"/>
    <cellStyle name="Separador de milhares 9 2" xfId="644"/>
    <cellStyle name="Separador de milhares 9 2 2" xfId="2463"/>
    <cellStyle name="Separador de milhares 9 2 3" xfId="3557"/>
    <cellStyle name="Separador de milhares 9 3" xfId="869"/>
    <cellStyle name="Separador de milhares 9 4" xfId="1155"/>
    <cellStyle name="Separador de milhares 9 5" xfId="1318"/>
    <cellStyle name="Separador de milhares 9 6" xfId="1667"/>
    <cellStyle name="Separador de milhares 9 7" xfId="2263"/>
    <cellStyle name="Separador de milhares 9 8" xfId="2983"/>
    <cellStyle name="Separador de milhares 9 9" xfId="3556"/>
    <cellStyle name="Separador de milhares 9_TRT1" xfId="2832"/>
    <cellStyle name="Status" xfId="1959"/>
    <cellStyle name="Status 2" xfId="3834"/>
    <cellStyle name="Status 3" xfId="3986"/>
    <cellStyle name="TableStyleLight1" xfId="312"/>
    <cellStyle name="TableStyleLight1 10" xfId="2897"/>
    <cellStyle name="TableStyleLight1 11" xfId="2984"/>
    <cellStyle name="TableStyleLight1 12" xfId="3612"/>
    <cellStyle name="TableStyleLight1 13" xfId="3773"/>
    <cellStyle name="TableStyleLight1 2" xfId="313"/>
    <cellStyle name="TableStyleLight1 2 2" xfId="646"/>
    <cellStyle name="TableStyleLight1 2 2 2" xfId="2465"/>
    <cellStyle name="TableStyleLight1 2 2 3" xfId="3613"/>
    <cellStyle name="TableStyleLight1 2 3" xfId="871"/>
    <cellStyle name="TableStyleLight1 2 4" xfId="1156"/>
    <cellStyle name="TableStyleLight1 2 5" xfId="2292"/>
    <cellStyle name="TableStyleLight1 2_TRT1" xfId="2833"/>
    <cellStyle name="TableStyleLight1 3" xfId="314"/>
    <cellStyle name="TableStyleLight1 3 2" xfId="647"/>
    <cellStyle name="TableStyleLight1 3 2 2" xfId="2466"/>
    <cellStyle name="TableStyleLight1 3 2 3" xfId="3615"/>
    <cellStyle name="TableStyleLight1 3 3" xfId="872"/>
    <cellStyle name="TableStyleLight1 3 4" xfId="1157"/>
    <cellStyle name="TableStyleLight1 3 5" xfId="1320"/>
    <cellStyle name="TableStyleLight1 3 6" xfId="2293"/>
    <cellStyle name="TableStyleLight1 3 7" xfId="3006"/>
    <cellStyle name="TableStyleLight1 3 8" xfId="3614"/>
    <cellStyle name="TableStyleLight1 3_TRT1" xfId="2834"/>
    <cellStyle name="TableStyleLight1 4" xfId="645"/>
    <cellStyle name="TableStyleLight1 4 2" xfId="2464"/>
    <cellStyle name="TableStyleLight1 4 3" xfId="3616"/>
    <cellStyle name="TableStyleLight1 5" xfId="315"/>
    <cellStyle name="TableStyleLight1 5 2" xfId="648"/>
    <cellStyle name="TableStyleLight1 5 2 2" xfId="3618"/>
    <cellStyle name="TableStyleLight1 5 3" xfId="873"/>
    <cellStyle name="TableStyleLight1 5 4" xfId="1321"/>
    <cellStyle name="TableStyleLight1 5 5" xfId="2294"/>
    <cellStyle name="TableStyleLight1 5 6" xfId="3007"/>
    <cellStyle name="TableStyleLight1 5 7" xfId="3617"/>
    <cellStyle name="TableStyleLight1 5_TRT14" xfId="2602"/>
    <cellStyle name="TableStyleLight1 6" xfId="870"/>
    <cellStyle name="TableStyleLight1 7" xfId="1319"/>
    <cellStyle name="TableStyleLight1 8" xfId="2291"/>
    <cellStyle name="TableStyleLight1 9" xfId="2970"/>
    <cellStyle name="TableStyleLight1_00_Decisão Anexo V 2015_MEMORIAL_Oficial SOF" xfId="316"/>
    <cellStyle name="Text" xfId="1960"/>
    <cellStyle name="Text 2" xfId="3844"/>
    <cellStyle name="Text 3" xfId="3987"/>
    <cellStyle name="Texto de Aviso 2" xfId="317"/>
    <cellStyle name="Texto de Aviso 2 2" xfId="318"/>
    <cellStyle name="Texto de Aviso 2 2 2" xfId="650"/>
    <cellStyle name="Texto de Aviso 2 2 2 2" xfId="3621"/>
    <cellStyle name="Texto de Aviso 2 2 3" xfId="1159"/>
    <cellStyle name="Texto de Aviso 2 2 4" xfId="1669"/>
    <cellStyle name="Texto de Aviso 2 2 5" xfId="2296"/>
    <cellStyle name="Texto de Aviso 2 2 6" xfId="3620"/>
    <cellStyle name="Texto de Aviso 2 2_TRT1" xfId="2835"/>
    <cellStyle name="Texto de Aviso 2 3" xfId="649"/>
    <cellStyle name="Texto de Aviso 2 3 2" xfId="3622"/>
    <cellStyle name="Texto de Aviso 2 4" xfId="1158"/>
    <cellStyle name="Texto de Aviso 2 5" xfId="1668"/>
    <cellStyle name="Texto de Aviso 2 6" xfId="2295"/>
    <cellStyle name="Texto de Aviso 2 7" xfId="3619"/>
    <cellStyle name="Texto de Aviso 2_05_Impactos_Demais PLs_2013_Dados CNJ de jul-12" xfId="319"/>
    <cellStyle name="Texto de Aviso 3" xfId="320"/>
    <cellStyle name="Texto de Aviso 3 2" xfId="651"/>
    <cellStyle name="Texto de Aviso 3 2 2" xfId="3624"/>
    <cellStyle name="Texto de Aviso 3 3" xfId="1160"/>
    <cellStyle name="Texto de Aviso 3 4" xfId="1670"/>
    <cellStyle name="Texto de Aviso 3 5" xfId="2297"/>
    <cellStyle name="Texto de Aviso 3 6" xfId="3623"/>
    <cellStyle name="Texto de Aviso 3_TRT1" xfId="2836"/>
    <cellStyle name="Texto de Aviso 4" xfId="321"/>
    <cellStyle name="Texto de Aviso 4 2" xfId="652"/>
    <cellStyle name="Texto de Aviso 4 2 2" xfId="3626"/>
    <cellStyle name="Texto de Aviso 4 3" xfId="1161"/>
    <cellStyle name="Texto de Aviso 4 4" xfId="1671"/>
    <cellStyle name="Texto de Aviso 4 5" xfId="2298"/>
    <cellStyle name="Texto de Aviso 4 6" xfId="3625"/>
    <cellStyle name="Texto de Aviso 4_TRT1" xfId="2837"/>
    <cellStyle name="Texto Explicativo 10" xfId="1367"/>
    <cellStyle name="Texto Explicativo 11" xfId="1916"/>
    <cellStyle name="Texto Explicativo 12" xfId="1932"/>
    <cellStyle name="Texto Explicativo 2" xfId="322"/>
    <cellStyle name="Texto Explicativo 2 2" xfId="323"/>
    <cellStyle name="Texto Explicativo 2 2 2" xfId="654"/>
    <cellStyle name="Texto Explicativo 2 2 2 2" xfId="3629"/>
    <cellStyle name="Texto Explicativo 2 2 3" xfId="1163"/>
    <cellStyle name="Texto Explicativo 2 2 4" xfId="1673"/>
    <cellStyle name="Texto Explicativo 2 2 5" xfId="2300"/>
    <cellStyle name="Texto Explicativo 2 2 6" xfId="3628"/>
    <cellStyle name="Texto Explicativo 2 2_TRT1" xfId="2838"/>
    <cellStyle name="Texto Explicativo 2 3" xfId="653"/>
    <cellStyle name="Texto Explicativo 2 3 2" xfId="3630"/>
    <cellStyle name="Texto Explicativo 2 4" xfId="1162"/>
    <cellStyle name="Texto Explicativo 2 5" xfId="1672"/>
    <cellStyle name="Texto Explicativo 2 6" xfId="2299"/>
    <cellStyle name="Texto Explicativo 2 7" xfId="3627"/>
    <cellStyle name="Texto Explicativo 2_05_Impactos_Demais PLs_2013_Dados CNJ de jul-12" xfId="324"/>
    <cellStyle name="Texto Explicativo 3" xfId="325"/>
    <cellStyle name="Texto Explicativo 3 2" xfId="655"/>
    <cellStyle name="Texto Explicativo 3 2 2" xfId="3632"/>
    <cellStyle name="Texto Explicativo 3 3" xfId="1164"/>
    <cellStyle name="Texto Explicativo 3 4" xfId="1674"/>
    <cellStyle name="Texto Explicativo 3 5" xfId="2301"/>
    <cellStyle name="Texto Explicativo 3 6" xfId="3631"/>
    <cellStyle name="Texto Explicativo 3_TRT1" xfId="2839"/>
    <cellStyle name="Texto Explicativo 4" xfId="326"/>
    <cellStyle name="Texto Explicativo 4 2" xfId="656"/>
    <cellStyle name="Texto Explicativo 4 2 2" xfId="3634"/>
    <cellStyle name="Texto Explicativo 4 3" xfId="1165"/>
    <cellStyle name="Texto Explicativo 4 4" xfId="1675"/>
    <cellStyle name="Texto Explicativo 4 5" xfId="2302"/>
    <cellStyle name="Texto Explicativo 4 6" xfId="3633"/>
    <cellStyle name="Texto Explicativo 4_TRT1" xfId="2840"/>
    <cellStyle name="Texto Explicativo 5" xfId="728"/>
    <cellStyle name="Texto Explicativo 6" xfId="726"/>
    <cellStyle name="Texto Explicativo 7" xfId="729"/>
    <cellStyle name="Texto Explicativo 8" xfId="713"/>
    <cellStyle name="Texto Explicativo 9" xfId="1366"/>
    <cellStyle name="Texto, derecha" xfId="327"/>
    <cellStyle name="Texto, derecha 2" xfId="657"/>
    <cellStyle name="Texto, derecha 2 2" xfId="3635"/>
    <cellStyle name="Texto, derecha 3" xfId="1322"/>
    <cellStyle name="Texto, derecha 4" xfId="1676"/>
    <cellStyle name="Texto, derecha 5" xfId="2303"/>
    <cellStyle name="Texto, derecha_TRT1" xfId="2841"/>
    <cellStyle name="Texto, izquierda" xfId="328"/>
    <cellStyle name="Texto, izquierda 2" xfId="658"/>
    <cellStyle name="Texto, izquierda 2 2" xfId="3636"/>
    <cellStyle name="Texto, izquierda 3" xfId="1323"/>
    <cellStyle name="Texto, izquierda 4" xfId="1677"/>
    <cellStyle name="Texto, izquierda 5" xfId="2304"/>
    <cellStyle name="Texto, izquierda_TRT1" xfId="2842"/>
    <cellStyle name="Title" xfId="329"/>
    <cellStyle name="Title 2" xfId="659"/>
    <cellStyle name="Title 2 2" xfId="3638"/>
    <cellStyle name="Title 3" xfId="1166"/>
    <cellStyle name="Title 4" xfId="1678"/>
    <cellStyle name="Title 5" xfId="2305"/>
    <cellStyle name="Title 6" xfId="3637"/>
    <cellStyle name="Title_TRT1" xfId="2843"/>
    <cellStyle name="Titulo" xfId="330"/>
    <cellStyle name="Título 1 1" xfId="331"/>
    <cellStyle name="Título 1 1 1" xfId="706"/>
    <cellStyle name="Título 1 1 1 1" xfId="705"/>
    <cellStyle name="Título 1 1 2" xfId="661"/>
    <cellStyle name="Título 1 1 2 2" xfId="3559"/>
    <cellStyle name="Título 1 1 3" xfId="707"/>
    <cellStyle name="Título 1 1 4" xfId="875"/>
    <cellStyle name="Título 1 1 5" xfId="1171"/>
    <cellStyle name="Título 1 1 6" xfId="1686"/>
    <cellStyle name="Título 1 1 7" xfId="2264"/>
    <cellStyle name="Título 1 1 8" xfId="3558"/>
    <cellStyle name="Título 1 1_TRT1" xfId="2844"/>
    <cellStyle name="Título 1 2" xfId="332"/>
    <cellStyle name="Título 1 2 2" xfId="333"/>
    <cellStyle name="Título 1 2 2 2" xfId="663"/>
    <cellStyle name="Título 1 2 2 2 2" xfId="3562"/>
    <cellStyle name="Título 1 2 2 3" xfId="877"/>
    <cellStyle name="Título 1 2 2 4" xfId="1173"/>
    <cellStyle name="Título 1 2 2 5" xfId="1688"/>
    <cellStyle name="Título 1 2 2 6" xfId="2266"/>
    <cellStyle name="Título 1 2 2 7" xfId="3561"/>
    <cellStyle name="Título 1 2 2_TRT1" xfId="2845"/>
    <cellStyle name="Título 1 2 3" xfId="662"/>
    <cellStyle name="Título 1 2 3 2" xfId="3563"/>
    <cellStyle name="Título 1 2 4" xfId="876"/>
    <cellStyle name="Título 1 2 5" xfId="1172"/>
    <cellStyle name="Título 1 2 6" xfId="1687"/>
    <cellStyle name="Título 1 2 7" xfId="2265"/>
    <cellStyle name="Título 1 2 8" xfId="3560"/>
    <cellStyle name="Título 1 2_05_Impactos_Demais PLs_2013_Dados CNJ de jul-12" xfId="334"/>
    <cellStyle name="Título 1 3" xfId="335"/>
    <cellStyle name="Título 1 3 2" xfId="664"/>
    <cellStyle name="Título 1 3 2 2" xfId="3565"/>
    <cellStyle name="Título 1 3 3" xfId="878"/>
    <cellStyle name="Título 1 3 4" xfId="1174"/>
    <cellStyle name="Título 1 3 5" xfId="1689"/>
    <cellStyle name="Título 1 3 6" xfId="2267"/>
    <cellStyle name="Título 1 3 7" xfId="3564"/>
    <cellStyle name="Título 1 3_TRT1" xfId="2846"/>
    <cellStyle name="Título 1 4" xfId="336"/>
    <cellStyle name="Título 1 4 2" xfId="665"/>
    <cellStyle name="Título 1 4 2 2" xfId="3567"/>
    <cellStyle name="Título 1 4 3" xfId="879"/>
    <cellStyle name="Título 1 4 4" xfId="1175"/>
    <cellStyle name="Título 1 4 5" xfId="1690"/>
    <cellStyle name="Título 1 4 6" xfId="2268"/>
    <cellStyle name="Título 1 4 7" xfId="3566"/>
    <cellStyle name="Título 1 4_TRT1" xfId="2847"/>
    <cellStyle name="Título 1 5" xfId="708"/>
    <cellStyle name="Titulo 10" xfId="1810"/>
    <cellStyle name="Título 10" xfId="337"/>
    <cellStyle name="Título 10 2" xfId="666"/>
    <cellStyle name="Título 10 2 2" xfId="3569"/>
    <cellStyle name="Título 10 3" xfId="1176"/>
    <cellStyle name="Título 10 4" xfId="1691"/>
    <cellStyle name="Título 10 5" xfId="2269"/>
    <cellStyle name="Título 10 6" xfId="3568"/>
    <cellStyle name="Título 10_TRT1" xfId="2848"/>
    <cellStyle name="Titulo 11" xfId="1811"/>
    <cellStyle name="Título 11" xfId="338"/>
    <cellStyle name="Título 11 2" xfId="667"/>
    <cellStyle name="Título 11 2 2" xfId="3571"/>
    <cellStyle name="Título 11 3" xfId="1177"/>
    <cellStyle name="Título 11 4" xfId="1692"/>
    <cellStyle name="Título 11 5" xfId="2270"/>
    <cellStyle name="Título 11 6" xfId="3570"/>
    <cellStyle name="Título 11_TRT1" xfId="2849"/>
    <cellStyle name="Titulo 12" xfId="1818"/>
    <cellStyle name="Título 12" xfId="3042"/>
    <cellStyle name="Titulo 13" xfId="1819"/>
    <cellStyle name="Título 13" xfId="3064"/>
    <cellStyle name="Titulo 14" xfId="2306"/>
    <cellStyle name="Titulo 15" xfId="2326"/>
    <cellStyle name="Titulo 16" xfId="2579"/>
    <cellStyle name="Titulo 17" xfId="2581"/>
    <cellStyle name="Titulo 18" xfId="2578"/>
    <cellStyle name="Titulo 19" xfId="2560"/>
    <cellStyle name="Titulo 2" xfId="660"/>
    <cellStyle name="Titulo 2 2" xfId="3640"/>
    <cellStyle name="Título 2 2" xfId="339"/>
    <cellStyle name="Título 2 2 2" xfId="340"/>
    <cellStyle name="Título 2 2 2 2" xfId="669"/>
    <cellStyle name="Título 2 2 2 2 2" xfId="3574"/>
    <cellStyle name="Título 2 2 2 3" xfId="881"/>
    <cellStyle name="Título 2 2 2 4" xfId="1179"/>
    <cellStyle name="Título 2 2 2 5" xfId="1694"/>
    <cellStyle name="Título 2 2 2 6" xfId="2272"/>
    <cellStyle name="Título 2 2 2 7" xfId="3573"/>
    <cellStyle name="Título 2 2 2_TRT1" xfId="2850"/>
    <cellStyle name="Título 2 2 3" xfId="668"/>
    <cellStyle name="Título 2 2 3 2" xfId="3575"/>
    <cellStyle name="Título 2 2 4" xfId="880"/>
    <cellStyle name="Título 2 2 5" xfId="1178"/>
    <cellStyle name="Título 2 2 6" xfId="1693"/>
    <cellStyle name="Título 2 2 7" xfId="2271"/>
    <cellStyle name="Título 2 2 8" xfId="3572"/>
    <cellStyle name="Título 2 2_05_Impactos_Demais PLs_2013_Dados CNJ de jul-12" xfId="341"/>
    <cellStyle name="Título 2 3" xfId="342"/>
    <cellStyle name="Título 2 3 2" xfId="670"/>
    <cellStyle name="Título 2 3 2 2" xfId="3577"/>
    <cellStyle name="Título 2 3 3" xfId="882"/>
    <cellStyle name="Título 2 3 4" xfId="1180"/>
    <cellStyle name="Título 2 3 5" xfId="1695"/>
    <cellStyle name="Título 2 3 6" xfId="2273"/>
    <cellStyle name="Título 2 3 7" xfId="3576"/>
    <cellStyle name="Título 2 3_TRT1" xfId="2851"/>
    <cellStyle name="Título 2 4" xfId="343"/>
    <cellStyle name="Título 2 4 2" xfId="671"/>
    <cellStyle name="Título 2 4 2 2" xfId="3579"/>
    <cellStyle name="Título 2 4 3" xfId="883"/>
    <cellStyle name="Título 2 4 4" xfId="1181"/>
    <cellStyle name="Título 2 4 5" xfId="1696"/>
    <cellStyle name="Título 2 4 6" xfId="2274"/>
    <cellStyle name="Título 2 4 7" xfId="3578"/>
    <cellStyle name="Título 2 4_TRT1" xfId="2852"/>
    <cellStyle name="Titulo 20" xfId="2979"/>
    <cellStyle name="Titulo 21" xfId="3015"/>
    <cellStyle name="Titulo 22" xfId="3041"/>
    <cellStyle name="Titulo 23" xfId="3063"/>
    <cellStyle name="Titulo 24" xfId="3639"/>
    <cellStyle name="Titulo 25" xfId="3716"/>
    <cellStyle name="Titulo 26" xfId="3778"/>
    <cellStyle name="Titulo 27" xfId="3709"/>
    <cellStyle name="Titulo 28" xfId="4257"/>
    <cellStyle name="Titulo 29" xfId="4274"/>
    <cellStyle name="Titulo 3" xfId="716"/>
    <cellStyle name="Titulo 3 2" xfId="3641"/>
    <cellStyle name="Título 3 2" xfId="344"/>
    <cellStyle name="Título 3 2 2" xfId="345"/>
    <cellStyle name="Título 3 2 2 2" xfId="673"/>
    <cellStyle name="Título 3 2 2 2 2" xfId="3582"/>
    <cellStyle name="Título 3 2 2 3" xfId="885"/>
    <cellStyle name="Título 3 2 2 4" xfId="1183"/>
    <cellStyle name="Título 3 2 2 5" xfId="1698"/>
    <cellStyle name="Título 3 2 2 6" xfId="2276"/>
    <cellStyle name="Título 3 2 2 7" xfId="3581"/>
    <cellStyle name="Título 3 2 2_TRT1" xfId="2853"/>
    <cellStyle name="Título 3 2 3" xfId="672"/>
    <cellStyle name="Título 3 2 3 2" xfId="3583"/>
    <cellStyle name="Título 3 2 4" xfId="884"/>
    <cellStyle name="Título 3 2 5" xfId="1182"/>
    <cellStyle name="Título 3 2 6" xfId="1697"/>
    <cellStyle name="Título 3 2 7" xfId="2275"/>
    <cellStyle name="Título 3 2 8" xfId="3580"/>
    <cellStyle name="Título 3 2_05_Impactos_Demais PLs_2013_Dados CNJ de jul-12" xfId="346"/>
    <cellStyle name="Título 3 3" xfId="347"/>
    <cellStyle name="Título 3 3 2" xfId="674"/>
    <cellStyle name="Título 3 3 2 2" xfId="3585"/>
    <cellStyle name="Título 3 3 3" xfId="886"/>
    <cellStyle name="Título 3 3 4" xfId="1184"/>
    <cellStyle name="Título 3 3 5" xfId="1699"/>
    <cellStyle name="Título 3 3 6" xfId="2277"/>
    <cellStyle name="Título 3 3 7" xfId="3584"/>
    <cellStyle name="Título 3 3_TRT1" xfId="2854"/>
    <cellStyle name="Título 3 4" xfId="348"/>
    <cellStyle name="Título 3 4 2" xfId="675"/>
    <cellStyle name="Título 3 4 2 2" xfId="3587"/>
    <cellStyle name="Título 3 4 3" xfId="887"/>
    <cellStyle name="Título 3 4 4" xfId="1185"/>
    <cellStyle name="Título 3 4 5" xfId="1700"/>
    <cellStyle name="Título 3 4 6" xfId="2278"/>
    <cellStyle name="Título 3 4 7" xfId="3586"/>
    <cellStyle name="Título 3 4_TRT1" xfId="2855"/>
    <cellStyle name="Titulo 30" xfId="4256"/>
    <cellStyle name="Titulo 31" xfId="4211"/>
    <cellStyle name="Titulo 32" xfId="5090"/>
    <cellStyle name="Titulo 33" xfId="5096"/>
    <cellStyle name="Titulo 34" xfId="5089"/>
    <cellStyle name="Titulo 35" xfId="5147"/>
    <cellStyle name="Titulo 36" xfId="5100"/>
    <cellStyle name="Titulo 37" xfId="5146"/>
    <cellStyle name="Titulo 38" xfId="5101"/>
    <cellStyle name="Titulo 4" xfId="874"/>
    <cellStyle name="Titulo 4 2" xfId="3642"/>
    <cellStyle name="Título 4 2" xfId="349"/>
    <cellStyle name="Título 4 2 2" xfId="350"/>
    <cellStyle name="Título 4 2 2 2" xfId="677"/>
    <cellStyle name="Título 4 2 2 2 2" xfId="3590"/>
    <cellStyle name="Título 4 2 2 3" xfId="1187"/>
    <cellStyle name="Título 4 2 2 4" xfId="1702"/>
    <cellStyle name="Título 4 2 2 5" xfId="2280"/>
    <cellStyle name="Título 4 2 2 6" xfId="3589"/>
    <cellStyle name="Título 4 2 2_TRT1" xfId="2856"/>
    <cellStyle name="Título 4 2 3" xfId="676"/>
    <cellStyle name="Título 4 2 3 2" xfId="3591"/>
    <cellStyle name="Título 4 2 4" xfId="1186"/>
    <cellStyle name="Título 4 2 5" xfId="1701"/>
    <cellStyle name="Título 4 2 6" xfId="2279"/>
    <cellStyle name="Título 4 2 7" xfId="3588"/>
    <cellStyle name="Título 4 2_05_Impactos_Demais PLs_2013_Dados CNJ de jul-12" xfId="351"/>
    <cellStyle name="Título 4 3" xfId="352"/>
    <cellStyle name="Título 4 3 2" xfId="678"/>
    <cellStyle name="Título 4 3 2 2" xfId="3593"/>
    <cellStyle name="Título 4 3 3" xfId="1188"/>
    <cellStyle name="Título 4 3 4" xfId="1703"/>
    <cellStyle name="Título 4 3 5" xfId="2281"/>
    <cellStyle name="Título 4 3 6" xfId="3592"/>
    <cellStyle name="Título 4 3_TRT1" xfId="2857"/>
    <cellStyle name="Título 4 4" xfId="353"/>
    <cellStyle name="Título 4 4 2" xfId="679"/>
    <cellStyle name="Título 4 4 2 2" xfId="3595"/>
    <cellStyle name="Título 4 4 3" xfId="1189"/>
    <cellStyle name="Título 4 4 4" xfId="1704"/>
    <cellStyle name="Título 4 4 5" xfId="2282"/>
    <cellStyle name="Título 4 4 6" xfId="3594"/>
    <cellStyle name="Título 4 4_TRT1" xfId="2858"/>
    <cellStyle name="Titulo 5" xfId="901"/>
    <cellStyle name="Título 5" xfId="354"/>
    <cellStyle name="Título 5 10" xfId="4263"/>
    <cellStyle name="Titulo 5 2" xfId="3643"/>
    <cellStyle name="Título 5 2" xfId="355"/>
    <cellStyle name="Título 5 2 2" xfId="681"/>
    <cellStyle name="Título 5 2 2 2" xfId="3598"/>
    <cellStyle name="Título 5 2 3" xfId="1191"/>
    <cellStyle name="Título 5 2 4" xfId="1706"/>
    <cellStyle name="Título 5 2 5" xfId="2284"/>
    <cellStyle name="Título 5 2 6" xfId="3597"/>
    <cellStyle name="Título 5 2_TRT1" xfId="2859"/>
    <cellStyle name="Titulo 5 3" xfId="3717"/>
    <cellStyle name="Título 5 3" xfId="356"/>
    <cellStyle name="Título 5 3 2" xfId="682"/>
    <cellStyle name="Título 5 3 2 2" xfId="3600"/>
    <cellStyle name="Título 5 3 3" xfId="1192"/>
    <cellStyle name="Título 5 3 4" xfId="1707"/>
    <cellStyle name="Título 5 3 5" xfId="2285"/>
    <cellStyle name="Título 5 3 6" xfId="3599"/>
    <cellStyle name="Título 5 3_TRT1" xfId="2860"/>
    <cellStyle name="Título 5 4" xfId="680"/>
    <cellStyle name="Título 5 4 2" xfId="3601"/>
    <cellStyle name="Título 5 5" xfId="1190"/>
    <cellStyle name="Título 5 6" xfId="1705"/>
    <cellStyle name="Título 5 7" xfId="2283"/>
    <cellStyle name="Título 5 8" xfId="3596"/>
    <cellStyle name="Título 5 9" xfId="3711"/>
    <cellStyle name="Título 5_05_Impactos_Demais PLs_2013_Dados CNJ de jul-12" xfId="357"/>
    <cellStyle name="Titulo 6" xfId="1324"/>
    <cellStyle name="Título 6" xfId="358"/>
    <cellStyle name="Título 6 10" xfId="4276"/>
    <cellStyle name="Titulo 6 2" xfId="3644"/>
    <cellStyle name="Título 6 2" xfId="359"/>
    <cellStyle name="Título 6 2 2" xfId="684"/>
    <cellStyle name="Título 6 2 2 2" xfId="3604"/>
    <cellStyle name="Título 6 2 3" xfId="1194"/>
    <cellStyle name="Título 6 2 4" xfId="1709"/>
    <cellStyle name="Título 6 2 5" xfId="2287"/>
    <cellStyle name="Título 6 2 6" xfId="3603"/>
    <cellStyle name="Título 6 2_TRT1" xfId="2861"/>
    <cellStyle name="Titulo 6 3" xfId="3718"/>
    <cellStyle name="Título 6 3" xfId="683"/>
    <cellStyle name="Título 6 3 2" xfId="3605"/>
    <cellStyle name="Título 6 4" xfId="1193"/>
    <cellStyle name="Título 6 5" xfId="1708"/>
    <cellStyle name="Título 6 6" xfId="2286"/>
    <cellStyle name="Título 6 7" xfId="3602"/>
    <cellStyle name="Título 6 8" xfId="3712"/>
    <cellStyle name="Título 6 9" xfId="4264"/>
    <cellStyle name="Título 6_34" xfId="360"/>
    <cellStyle name="Titulo 7" xfId="1336"/>
    <cellStyle name="Título 7" xfId="361"/>
    <cellStyle name="Título 7 10" xfId="4259"/>
    <cellStyle name="Titulo 7 2" xfId="3645"/>
    <cellStyle name="Título 7 2" xfId="685"/>
    <cellStyle name="Título 7 2 2" xfId="3607"/>
    <cellStyle name="Titulo 7 3" xfId="3719"/>
    <cellStyle name="Título 7 3" xfId="1195"/>
    <cellStyle name="Título 7 4" xfId="1710"/>
    <cellStyle name="Título 7 5" xfId="2288"/>
    <cellStyle name="Título 7 6" xfId="3606"/>
    <cellStyle name="Título 7 7" xfId="3713"/>
    <cellStyle name="Título 7 8" xfId="4265"/>
    <cellStyle name="Título 7 9" xfId="4277"/>
    <cellStyle name="Título 7_TRT1" xfId="2862"/>
    <cellStyle name="Titulo 8" xfId="1679"/>
    <cellStyle name="Título 8" xfId="362"/>
    <cellStyle name="Título 8 10" xfId="4260"/>
    <cellStyle name="Titulo 8 2" xfId="3646"/>
    <cellStyle name="Título 8 2" xfId="686"/>
    <cellStyle name="Título 8 2 2" xfId="3609"/>
    <cellStyle name="Titulo 8 3" xfId="3720"/>
    <cellStyle name="Título 8 3" xfId="1196"/>
    <cellStyle name="Título 8 4" xfId="1711"/>
    <cellStyle name="Título 8 5" xfId="2289"/>
    <cellStyle name="Título 8 6" xfId="3608"/>
    <cellStyle name="Título 8 7" xfId="3714"/>
    <cellStyle name="Título 8 8" xfId="4266"/>
    <cellStyle name="Título 8 9" xfId="4278"/>
    <cellStyle name="Título 8_TRT1" xfId="2863"/>
    <cellStyle name="Titulo 9" xfId="1747"/>
    <cellStyle name="Título 9" xfId="363"/>
    <cellStyle name="Título 9 10" xfId="4261"/>
    <cellStyle name="Titulo 9 2" xfId="3647"/>
    <cellStyle name="Título 9 2" xfId="687"/>
    <cellStyle name="Título 9 2 2" xfId="3611"/>
    <cellStyle name="Titulo 9 3" xfId="3721"/>
    <cellStyle name="Título 9 3" xfId="1197"/>
    <cellStyle name="Título 9 4" xfId="1712"/>
    <cellStyle name="Título 9 5" xfId="2290"/>
    <cellStyle name="Título 9 6" xfId="3610"/>
    <cellStyle name="Título 9 7" xfId="3715"/>
    <cellStyle name="Título 9 8" xfId="4267"/>
    <cellStyle name="Título 9 9" xfId="4279"/>
    <cellStyle name="Título 9_TRT1" xfId="2864"/>
    <cellStyle name="Titulo_00_Equalização ASMED_SOF" xfId="364"/>
    <cellStyle name="Titulo1" xfId="365"/>
    <cellStyle name="Titulo1 2" xfId="688"/>
    <cellStyle name="Titulo1 2 2" xfId="3648"/>
    <cellStyle name="Titulo1 3" xfId="888"/>
    <cellStyle name="Titulo1 4" xfId="1325"/>
    <cellStyle name="Titulo1 5" xfId="1680"/>
    <cellStyle name="Titulo1 6" xfId="2307"/>
    <cellStyle name="Titulo1_TRT1" xfId="2865"/>
    <cellStyle name="Titulo2" xfId="366"/>
    <cellStyle name="Titulo2 2" xfId="689"/>
    <cellStyle name="Titulo2 2 2" xfId="3650"/>
    <cellStyle name="Titulo2 3" xfId="889"/>
    <cellStyle name="Titulo2 4" xfId="1326"/>
    <cellStyle name="Titulo2 5" xfId="1681"/>
    <cellStyle name="Titulo2 6" xfId="2308"/>
    <cellStyle name="Titulo2_TRT1" xfId="2866"/>
    <cellStyle name="Total 2" xfId="367"/>
    <cellStyle name="Total 2 10" xfId="1450"/>
    <cellStyle name="Total 2 10 2" xfId="6398"/>
    <cellStyle name="Total 2 10 3" xfId="5432"/>
    <cellStyle name="Total 2 11" xfId="1682"/>
    <cellStyle name="Total 2 12" xfId="1793"/>
    <cellStyle name="Total 2 12 2" xfId="6455"/>
    <cellStyle name="Total 2 12 3" xfId="5491"/>
    <cellStyle name="Total 2 13" xfId="1800"/>
    <cellStyle name="Total 2 13 2" xfId="6462"/>
    <cellStyle name="Total 2 13 3" xfId="5498"/>
    <cellStyle name="Total 2 14" xfId="1824"/>
    <cellStyle name="Total 2 14 2" xfId="6478"/>
    <cellStyle name="Total 2 14 3" xfId="5514"/>
    <cellStyle name="Total 2 15" xfId="1852"/>
    <cellStyle name="Total 2 15 2" xfId="6506"/>
    <cellStyle name="Total 2 15 3" xfId="5542"/>
    <cellStyle name="Total 2 16" xfId="1888"/>
    <cellStyle name="Total 2 16 2" xfId="6542"/>
    <cellStyle name="Total 2 16 3" xfId="5578"/>
    <cellStyle name="Total 2 17" xfId="1973"/>
    <cellStyle name="Total 2 17 2" xfId="6600"/>
    <cellStyle name="Total 2 17 3" xfId="5640"/>
    <cellStyle name="Total 2 18" xfId="2309"/>
    <cellStyle name="Total 2 19" xfId="2336"/>
    <cellStyle name="Total 2 19 2" xfId="6638"/>
    <cellStyle name="Total 2 19 3" xfId="5678"/>
    <cellStyle name="Total 2 2" xfId="368"/>
    <cellStyle name="Total 2 2 10" xfId="1683"/>
    <cellStyle name="Total 2 2 11" xfId="1794"/>
    <cellStyle name="Total 2 2 11 2" xfId="6456"/>
    <cellStyle name="Total 2 2 11 3" xfId="5492"/>
    <cellStyle name="Total 2 2 12" xfId="1801"/>
    <cellStyle name="Total 2 2 12 2" xfId="6463"/>
    <cellStyle name="Total 2 2 12 3" xfId="5499"/>
    <cellStyle name="Total 2 2 13" xfId="1823"/>
    <cellStyle name="Total 2 2 13 2" xfId="6477"/>
    <cellStyle name="Total 2 2 13 3" xfId="5513"/>
    <cellStyle name="Total 2 2 14" xfId="1851"/>
    <cellStyle name="Total 2 2 14 2" xfId="6505"/>
    <cellStyle name="Total 2 2 14 3" xfId="5541"/>
    <cellStyle name="Total 2 2 15" xfId="1887"/>
    <cellStyle name="Total 2 2 15 2" xfId="6541"/>
    <cellStyle name="Total 2 2 15 3" xfId="5577"/>
    <cellStyle name="Total 2 2 16" xfId="1972"/>
    <cellStyle name="Total 2 2 16 2" xfId="6599"/>
    <cellStyle name="Total 2 2 16 3" xfId="5639"/>
    <cellStyle name="Total 2 2 17" xfId="2310"/>
    <cellStyle name="Total 2 2 18" xfId="2335"/>
    <cellStyle name="Total 2 2 18 2" xfId="6637"/>
    <cellStyle name="Total 2 2 18 3" xfId="5677"/>
    <cellStyle name="Total 2 2 19" xfId="2368"/>
    <cellStyle name="Total 2 2 19 2" xfId="6670"/>
    <cellStyle name="Total 2 2 19 3" xfId="5710"/>
    <cellStyle name="Total 2 2 2" xfId="691"/>
    <cellStyle name="Total 2 2 2 2" xfId="2468"/>
    <cellStyle name="Total 2 2 2 2 2" xfId="6719"/>
    <cellStyle name="Total 2 2 2 2 3" xfId="5759"/>
    <cellStyle name="Total 2 2 2 3" xfId="2496"/>
    <cellStyle name="Total 2 2 2 3 2" xfId="6744"/>
    <cellStyle name="Total 2 2 2 3 3" xfId="5784"/>
    <cellStyle name="Total 2 2 2 4" xfId="3045"/>
    <cellStyle name="Total 2 2 2 4 2" xfId="6863"/>
    <cellStyle name="Total 2 2 2 4 3" xfId="5905"/>
    <cellStyle name="Total 2 2 2 5" xfId="3653"/>
    <cellStyle name="Total 2 2 2 6" xfId="4722"/>
    <cellStyle name="Total 2 2 2 7" xfId="4778"/>
    <cellStyle name="Total 2 2 2 8" xfId="4810"/>
    <cellStyle name="Total 2 2 2 9" xfId="4838"/>
    <cellStyle name="Total 2 2 2_TRT3" xfId="2626"/>
    <cellStyle name="Total 2 2 20" xfId="2502"/>
    <cellStyle name="Total 2 2 20 2" xfId="6750"/>
    <cellStyle name="Total 2 2 20 3" xfId="5790"/>
    <cellStyle name="Total 2 2 21" xfId="3044"/>
    <cellStyle name="Total 2 2 21 2" xfId="6862"/>
    <cellStyle name="Total 2 2 21 3" xfId="5904"/>
    <cellStyle name="Total 2 2 22" xfId="3652"/>
    <cellStyle name="Total 2 2 23" xfId="3922"/>
    <cellStyle name="Total 2 2 23 2" xfId="6101"/>
    <cellStyle name="Total 2 2 24" xfId="4134"/>
    <cellStyle name="Total 2 2 24 2" xfId="6173"/>
    <cellStyle name="Total 2 2 25" xfId="4143"/>
    <cellStyle name="Total 2 2 26" xfId="4152"/>
    <cellStyle name="Total 2 2 27" xfId="4159"/>
    <cellStyle name="Total 2 2 28" xfId="4168"/>
    <cellStyle name="Total 2 2 29" xfId="4176"/>
    <cellStyle name="Total 2 2 3" xfId="734"/>
    <cellStyle name="Total 2 2 3 2" xfId="3046"/>
    <cellStyle name="Total 2 2 3 2 2" xfId="6864"/>
    <cellStyle name="Total 2 2 3 2 3" xfId="5906"/>
    <cellStyle name="Total 2 2 3 3" xfId="4731"/>
    <cellStyle name="Total 2 2 3 3 2" xfId="6190"/>
    <cellStyle name="Total 2 2 3 4" xfId="4787"/>
    <cellStyle name="Total 2 2 3 5" xfId="4815"/>
    <cellStyle name="Total 2 2 3 6" xfId="4843"/>
    <cellStyle name="Total 2 2 3 7" xfId="5221"/>
    <cellStyle name="Total 2 2 30" xfId="4183"/>
    <cellStyle name="Total 2 2 31" xfId="4376"/>
    <cellStyle name="Total 2 2 32" xfId="4384"/>
    <cellStyle name="Total 2 2 33" xfId="4392"/>
    <cellStyle name="Total 2 2 34" xfId="4399"/>
    <cellStyle name="Total 2 2 35" xfId="4490"/>
    <cellStyle name="Total 2 2 36" xfId="4499"/>
    <cellStyle name="Total 2 2 37" xfId="4507"/>
    <cellStyle name="Total 2 2 38" xfId="4514"/>
    <cellStyle name="Total 2 2 39" xfId="4649"/>
    <cellStyle name="Total 2 2 4" xfId="891"/>
    <cellStyle name="Total 2 2 4 2" xfId="4735"/>
    <cellStyle name="Total 2 2 4 3" xfId="4791"/>
    <cellStyle name="Total 2 2 4 4" xfId="4819"/>
    <cellStyle name="Total 2 2 4 5" xfId="4847"/>
    <cellStyle name="Total 2 2 40" xfId="4853"/>
    <cellStyle name="Total 2 2 41" xfId="4926"/>
    <cellStyle name="Total 2 2 42" xfId="4933"/>
    <cellStyle name="Total 2 2 43" xfId="5020"/>
    <cellStyle name="Total 2 2 44" xfId="5029"/>
    <cellStyle name="Total 2 2 45" xfId="5037"/>
    <cellStyle name="Total 2 2 46" xfId="5044"/>
    <cellStyle name="Total 2 2 47" xfId="5204"/>
    <cellStyle name="Total 2 2 5" xfId="905"/>
    <cellStyle name="Total 2 2 5 2" xfId="6220"/>
    <cellStyle name="Total 2 2 5 3" xfId="5251"/>
    <cellStyle name="Total 2 2 6" xfId="1168"/>
    <cellStyle name="Total 2 2 6 2" xfId="6283"/>
    <cellStyle name="Total 2 2 6 3" xfId="5315"/>
    <cellStyle name="Total 2 2 7" xfId="1379"/>
    <cellStyle name="Total 2 2 7 2" xfId="6327"/>
    <cellStyle name="Total 2 2 7 3" xfId="5361"/>
    <cellStyle name="Total 2 2 8" xfId="1447"/>
    <cellStyle name="Total 2 2 8 2" xfId="6395"/>
    <cellStyle name="Total 2 2 8 3" xfId="5429"/>
    <cellStyle name="Total 2 2 9" xfId="1451"/>
    <cellStyle name="Total 2 2 9 2" xfId="6399"/>
    <cellStyle name="Total 2 2 9 3" xfId="5433"/>
    <cellStyle name="Total 2 2_TRT1" xfId="2867"/>
    <cellStyle name="Total 2 20" xfId="2369"/>
    <cellStyle name="Total 2 20 2" xfId="6671"/>
    <cellStyle name="Total 2 20 3" xfId="5711"/>
    <cellStyle name="Total 2 21" xfId="2503"/>
    <cellStyle name="Total 2 21 2" xfId="6751"/>
    <cellStyle name="Total 2 21 3" xfId="5791"/>
    <cellStyle name="Total 2 22" xfId="3043"/>
    <cellStyle name="Total 2 22 2" xfId="6861"/>
    <cellStyle name="Total 2 22 3" xfId="5903"/>
    <cellStyle name="Total 2 23" xfId="3651"/>
    <cellStyle name="Total 2 24" xfId="3923"/>
    <cellStyle name="Total 2 24 2" xfId="6102"/>
    <cellStyle name="Total 2 25" xfId="4133"/>
    <cellStyle name="Total 2 25 2" xfId="6172"/>
    <cellStyle name="Total 2 26" xfId="4142"/>
    <cellStyle name="Total 2 27" xfId="4151"/>
    <cellStyle name="Total 2 28" xfId="4158"/>
    <cellStyle name="Total 2 29" xfId="4167"/>
    <cellStyle name="Total 2 3" xfId="690"/>
    <cellStyle name="Total 2 3 2" xfId="2467"/>
    <cellStyle name="Total 2 3 2 2" xfId="6718"/>
    <cellStyle name="Total 2 3 2 3" xfId="5758"/>
    <cellStyle name="Total 2 3 3" xfId="2495"/>
    <cellStyle name="Total 2 3 3 2" xfId="6743"/>
    <cellStyle name="Total 2 3 3 3" xfId="5783"/>
    <cellStyle name="Total 2 3 4" xfId="3047"/>
    <cellStyle name="Total 2 3 4 2" xfId="6865"/>
    <cellStyle name="Total 2 3 4 3" xfId="5907"/>
    <cellStyle name="Total 2 3 5" xfId="3654"/>
    <cellStyle name="Total 2 3 6" xfId="4721"/>
    <cellStyle name="Total 2 3 7" xfId="4777"/>
    <cellStyle name="Total 2 3 8" xfId="4809"/>
    <cellStyle name="Total 2 3 9" xfId="4837"/>
    <cellStyle name="Total 2 3_TRT3" xfId="2627"/>
    <cellStyle name="Total 2 30" xfId="4175"/>
    <cellStyle name="Total 2 31" xfId="4182"/>
    <cellStyle name="Total 2 32" xfId="4375"/>
    <cellStyle name="Total 2 33" xfId="4383"/>
    <cellStyle name="Total 2 34" xfId="4391"/>
    <cellStyle name="Total 2 35" xfId="4398"/>
    <cellStyle name="Total 2 36" xfId="4489"/>
    <cellStyle name="Total 2 37" xfId="4498"/>
    <cellStyle name="Total 2 38" xfId="4506"/>
    <cellStyle name="Total 2 39" xfId="4513"/>
    <cellStyle name="Total 2 4" xfId="735"/>
    <cellStyle name="Total 2 4 2" xfId="3048"/>
    <cellStyle name="Total 2 4 2 2" xfId="6866"/>
    <cellStyle name="Total 2 4 2 3" xfId="5908"/>
    <cellStyle name="Total 2 4 3" xfId="4730"/>
    <cellStyle name="Total 2 4 3 2" xfId="6191"/>
    <cellStyle name="Total 2 4 4" xfId="4786"/>
    <cellStyle name="Total 2 4 5" xfId="4814"/>
    <cellStyle name="Total 2 4 6" xfId="4842"/>
    <cellStyle name="Total 2 4 7" xfId="5222"/>
    <cellStyle name="Total 2 40" xfId="4648"/>
    <cellStyle name="Total 2 41" xfId="4854"/>
    <cellStyle name="Total 2 42" xfId="4925"/>
    <cellStyle name="Total 2 43" xfId="4932"/>
    <cellStyle name="Total 2 44" xfId="5019"/>
    <cellStyle name="Total 2 45" xfId="5028"/>
    <cellStyle name="Total 2 46" xfId="5036"/>
    <cellStyle name="Total 2 47" xfId="5043"/>
    <cellStyle name="Total 2 48" xfId="5203"/>
    <cellStyle name="Total 2 5" xfId="890"/>
    <cellStyle name="Total 2 5 2" xfId="4734"/>
    <cellStyle name="Total 2 5 3" xfId="4790"/>
    <cellStyle name="Total 2 5 4" xfId="4818"/>
    <cellStyle name="Total 2 5 5" xfId="4846"/>
    <cellStyle name="Total 2 6" xfId="906"/>
    <cellStyle name="Total 2 6 2" xfId="6221"/>
    <cellStyle name="Total 2 6 3" xfId="5252"/>
    <cellStyle name="Total 2 7" xfId="1167"/>
    <cellStyle name="Total 2 7 2" xfId="6282"/>
    <cellStyle name="Total 2 7 3" xfId="5314"/>
    <cellStyle name="Total 2 8" xfId="1380"/>
    <cellStyle name="Total 2 8 2" xfId="6328"/>
    <cellStyle name="Total 2 8 3" xfId="5362"/>
    <cellStyle name="Total 2 9" xfId="1446"/>
    <cellStyle name="Total 2 9 2" xfId="6394"/>
    <cellStyle name="Total 2 9 3" xfId="5428"/>
    <cellStyle name="Total 2_05_Impactos_Demais PLs_2013_Dados CNJ de jul-12" xfId="369"/>
    <cellStyle name="Total 3" xfId="370"/>
    <cellStyle name="Total 3 10" xfId="1684"/>
    <cellStyle name="Total 3 11" xfId="1795"/>
    <cellStyle name="Total 3 11 2" xfId="6457"/>
    <cellStyle name="Total 3 11 3" xfId="5493"/>
    <cellStyle name="Total 3 12" xfId="1802"/>
    <cellStyle name="Total 3 12 2" xfId="6464"/>
    <cellStyle name="Total 3 12 3" xfId="5500"/>
    <cellStyle name="Total 3 13" xfId="1822"/>
    <cellStyle name="Total 3 13 2" xfId="6476"/>
    <cellStyle name="Total 3 13 3" xfId="5512"/>
    <cellStyle name="Total 3 14" xfId="1850"/>
    <cellStyle name="Total 3 14 2" xfId="6504"/>
    <cellStyle name="Total 3 14 3" xfId="5540"/>
    <cellStyle name="Total 3 15" xfId="1886"/>
    <cellStyle name="Total 3 15 2" xfId="6540"/>
    <cellStyle name="Total 3 15 3" xfId="5576"/>
    <cellStyle name="Total 3 16" xfId="1971"/>
    <cellStyle name="Total 3 16 2" xfId="6598"/>
    <cellStyle name="Total 3 16 3" xfId="5638"/>
    <cellStyle name="Total 3 17" xfId="2311"/>
    <cellStyle name="Total 3 18" xfId="2334"/>
    <cellStyle name="Total 3 18 2" xfId="6636"/>
    <cellStyle name="Total 3 18 3" xfId="5676"/>
    <cellStyle name="Total 3 19" xfId="2367"/>
    <cellStyle name="Total 3 19 2" xfId="6669"/>
    <cellStyle name="Total 3 19 3" xfId="5709"/>
    <cellStyle name="Total 3 2" xfId="692"/>
    <cellStyle name="Total 3 2 2" xfId="2469"/>
    <cellStyle name="Total 3 2 2 2" xfId="6720"/>
    <cellStyle name="Total 3 2 2 3" xfId="5760"/>
    <cellStyle name="Total 3 2 3" xfId="2497"/>
    <cellStyle name="Total 3 2 3 2" xfId="6745"/>
    <cellStyle name="Total 3 2 3 3" xfId="5785"/>
    <cellStyle name="Total 3 2 4" xfId="3050"/>
    <cellStyle name="Total 3 2 4 2" xfId="6868"/>
    <cellStyle name="Total 3 2 4 3" xfId="5910"/>
    <cellStyle name="Total 3 2 5" xfId="3656"/>
    <cellStyle name="Total 3 2 6" xfId="4723"/>
    <cellStyle name="Total 3 2 7" xfId="4779"/>
    <cellStyle name="Total 3 2 8" xfId="4811"/>
    <cellStyle name="Total 3 2 9" xfId="4839"/>
    <cellStyle name="Total 3 2_TRT3" xfId="2628"/>
    <cellStyle name="Total 3 20" xfId="2501"/>
    <cellStyle name="Total 3 20 2" xfId="6749"/>
    <cellStyle name="Total 3 20 3" xfId="5789"/>
    <cellStyle name="Total 3 21" xfId="3049"/>
    <cellStyle name="Total 3 21 2" xfId="6867"/>
    <cellStyle name="Total 3 21 3" xfId="5909"/>
    <cellStyle name="Total 3 22" xfId="3655"/>
    <cellStyle name="Total 3 23" xfId="3921"/>
    <cellStyle name="Total 3 23 2" xfId="6100"/>
    <cellStyle name="Total 3 24" xfId="4135"/>
    <cellStyle name="Total 3 24 2" xfId="6174"/>
    <cellStyle name="Total 3 25" xfId="4144"/>
    <cellStyle name="Total 3 26" xfId="4153"/>
    <cellStyle name="Total 3 27" xfId="4160"/>
    <cellStyle name="Total 3 28" xfId="4169"/>
    <cellStyle name="Total 3 29" xfId="4177"/>
    <cellStyle name="Total 3 3" xfId="733"/>
    <cellStyle name="Total 3 3 2" xfId="3051"/>
    <cellStyle name="Total 3 3 2 2" xfId="6869"/>
    <cellStyle name="Total 3 3 2 3" xfId="5911"/>
    <cellStyle name="Total 3 3 3" xfId="4732"/>
    <cellStyle name="Total 3 3 3 2" xfId="6189"/>
    <cellStyle name="Total 3 3 4" xfId="4788"/>
    <cellStyle name="Total 3 3 5" xfId="4816"/>
    <cellStyle name="Total 3 3 6" xfId="4844"/>
    <cellStyle name="Total 3 3 7" xfId="5220"/>
    <cellStyle name="Total 3 30" xfId="4184"/>
    <cellStyle name="Total 3 31" xfId="4377"/>
    <cellStyle name="Total 3 32" xfId="4385"/>
    <cellStyle name="Total 3 33" xfId="4393"/>
    <cellStyle name="Total 3 34" xfId="4400"/>
    <cellStyle name="Total 3 35" xfId="4491"/>
    <cellStyle name="Total 3 36" xfId="4500"/>
    <cellStyle name="Total 3 37" xfId="4508"/>
    <cellStyle name="Total 3 38" xfId="4515"/>
    <cellStyle name="Total 3 39" xfId="4650"/>
    <cellStyle name="Total 3 4" xfId="892"/>
    <cellStyle name="Total 3 4 2" xfId="4736"/>
    <cellStyle name="Total 3 4 3" xfId="4792"/>
    <cellStyle name="Total 3 4 4" xfId="4820"/>
    <cellStyle name="Total 3 4 5" xfId="4848"/>
    <cellStyle name="Total 3 40" xfId="4852"/>
    <cellStyle name="Total 3 41" xfId="4927"/>
    <cellStyle name="Total 3 42" xfId="4934"/>
    <cellStyle name="Total 3 43" xfId="5021"/>
    <cellStyle name="Total 3 44" xfId="5030"/>
    <cellStyle name="Total 3 45" xfId="5038"/>
    <cellStyle name="Total 3 46" xfId="5045"/>
    <cellStyle name="Total 3 47" xfId="5205"/>
    <cellStyle name="Total 3 5" xfId="904"/>
    <cellStyle name="Total 3 5 2" xfId="6219"/>
    <cellStyle name="Total 3 5 3" xfId="5250"/>
    <cellStyle name="Total 3 6" xfId="1169"/>
    <cellStyle name="Total 3 6 2" xfId="6284"/>
    <cellStyle name="Total 3 6 3" xfId="5316"/>
    <cellStyle name="Total 3 7" xfId="1378"/>
    <cellStyle name="Total 3 7 2" xfId="6326"/>
    <cellStyle name="Total 3 7 3" xfId="5360"/>
    <cellStyle name="Total 3 8" xfId="1448"/>
    <cellStyle name="Total 3 8 2" xfId="6396"/>
    <cellStyle name="Total 3 8 3" xfId="5430"/>
    <cellStyle name="Total 3 9" xfId="1452"/>
    <cellStyle name="Total 3 9 2" xfId="6400"/>
    <cellStyle name="Total 3 9 3" xfId="5434"/>
    <cellStyle name="Total 3_TRT1" xfId="2868"/>
    <cellStyle name="Total 4" xfId="371"/>
    <cellStyle name="Total 4 10" xfId="1685"/>
    <cellStyle name="Total 4 11" xfId="1796"/>
    <cellStyle name="Total 4 11 2" xfId="6458"/>
    <cellStyle name="Total 4 11 3" xfId="5494"/>
    <cellStyle name="Total 4 12" xfId="1803"/>
    <cellStyle name="Total 4 12 2" xfId="6465"/>
    <cellStyle name="Total 4 12 3" xfId="5501"/>
    <cellStyle name="Total 4 13" xfId="1821"/>
    <cellStyle name="Total 4 13 2" xfId="6475"/>
    <cellStyle name="Total 4 13 3" xfId="5511"/>
    <cellStyle name="Total 4 14" xfId="1849"/>
    <cellStyle name="Total 4 14 2" xfId="6503"/>
    <cellStyle name="Total 4 14 3" xfId="5539"/>
    <cellStyle name="Total 4 15" xfId="1885"/>
    <cellStyle name="Total 4 15 2" xfId="6539"/>
    <cellStyle name="Total 4 15 3" xfId="5575"/>
    <cellStyle name="Total 4 16" xfId="1970"/>
    <cellStyle name="Total 4 16 2" xfId="6597"/>
    <cellStyle name="Total 4 16 3" xfId="5637"/>
    <cellStyle name="Total 4 17" xfId="2312"/>
    <cellStyle name="Total 4 18" xfId="2333"/>
    <cellStyle name="Total 4 18 2" xfId="6635"/>
    <cellStyle name="Total 4 18 3" xfId="5675"/>
    <cellStyle name="Total 4 19" xfId="2366"/>
    <cellStyle name="Total 4 19 2" xfId="6668"/>
    <cellStyle name="Total 4 19 3" xfId="5708"/>
    <cellStyle name="Total 4 2" xfId="693"/>
    <cellStyle name="Total 4 2 2" xfId="2470"/>
    <cellStyle name="Total 4 2 2 2" xfId="6721"/>
    <cellStyle name="Total 4 2 2 3" xfId="5761"/>
    <cellStyle name="Total 4 2 3" xfId="2498"/>
    <cellStyle name="Total 4 2 3 2" xfId="6746"/>
    <cellStyle name="Total 4 2 3 3" xfId="5786"/>
    <cellStyle name="Total 4 2 4" xfId="3053"/>
    <cellStyle name="Total 4 2 4 2" xfId="6871"/>
    <cellStyle name="Total 4 2 4 3" xfId="5913"/>
    <cellStyle name="Total 4 2 5" xfId="3658"/>
    <cellStyle name="Total 4 2 6" xfId="4724"/>
    <cellStyle name="Total 4 2 7" xfId="4780"/>
    <cellStyle name="Total 4 2 8" xfId="4812"/>
    <cellStyle name="Total 4 2 9" xfId="4840"/>
    <cellStyle name="Total 4 2_TRT3" xfId="2629"/>
    <cellStyle name="Total 4 20" xfId="2500"/>
    <cellStyle name="Total 4 20 2" xfId="6748"/>
    <cellStyle name="Total 4 20 3" xfId="5788"/>
    <cellStyle name="Total 4 21" xfId="3052"/>
    <cellStyle name="Total 4 21 2" xfId="6870"/>
    <cellStyle name="Total 4 21 3" xfId="5912"/>
    <cellStyle name="Total 4 22" xfId="3657"/>
    <cellStyle name="Total 4 23" xfId="3920"/>
    <cellStyle name="Total 4 23 2" xfId="6099"/>
    <cellStyle name="Total 4 24" xfId="4136"/>
    <cellStyle name="Total 4 24 2" xfId="6175"/>
    <cellStyle name="Total 4 25" xfId="4145"/>
    <cellStyle name="Total 4 26" xfId="4154"/>
    <cellStyle name="Total 4 27" xfId="4161"/>
    <cellStyle name="Total 4 28" xfId="4170"/>
    <cellStyle name="Total 4 29" xfId="4178"/>
    <cellStyle name="Total 4 3" xfId="732"/>
    <cellStyle name="Total 4 3 2" xfId="3054"/>
    <cellStyle name="Total 4 3 2 2" xfId="6872"/>
    <cellStyle name="Total 4 3 2 3" xfId="5914"/>
    <cellStyle name="Total 4 3 3" xfId="4733"/>
    <cellStyle name="Total 4 3 3 2" xfId="6188"/>
    <cellStyle name="Total 4 3 4" xfId="4789"/>
    <cellStyle name="Total 4 3 5" xfId="4817"/>
    <cellStyle name="Total 4 3 6" xfId="4845"/>
    <cellStyle name="Total 4 3 7" xfId="5219"/>
    <cellStyle name="Total 4 30" xfId="4185"/>
    <cellStyle name="Total 4 31" xfId="4378"/>
    <cellStyle name="Total 4 32" xfId="4386"/>
    <cellStyle name="Total 4 33" xfId="4394"/>
    <cellStyle name="Total 4 34" xfId="4401"/>
    <cellStyle name="Total 4 35" xfId="4492"/>
    <cellStyle name="Total 4 36" xfId="4501"/>
    <cellStyle name="Total 4 37" xfId="4509"/>
    <cellStyle name="Total 4 38" xfId="4516"/>
    <cellStyle name="Total 4 39" xfId="4651"/>
    <cellStyle name="Total 4 4" xfId="893"/>
    <cellStyle name="Total 4 4 2" xfId="4737"/>
    <cellStyle name="Total 4 4 3" xfId="4793"/>
    <cellStyle name="Total 4 4 4" xfId="4821"/>
    <cellStyle name="Total 4 4 5" xfId="4849"/>
    <cellStyle name="Total 4 40" xfId="4851"/>
    <cellStyle name="Total 4 41" xfId="4928"/>
    <cellStyle name="Total 4 42" xfId="4935"/>
    <cellStyle name="Total 4 43" xfId="5022"/>
    <cellStyle name="Total 4 44" xfId="5031"/>
    <cellStyle name="Total 4 45" xfId="5039"/>
    <cellStyle name="Total 4 46" xfId="5046"/>
    <cellStyle name="Total 4 47" xfId="5206"/>
    <cellStyle name="Total 4 5" xfId="903"/>
    <cellStyle name="Total 4 5 2" xfId="6218"/>
    <cellStyle name="Total 4 5 3" xfId="5249"/>
    <cellStyle name="Total 4 6" xfId="1170"/>
    <cellStyle name="Total 4 6 2" xfId="6285"/>
    <cellStyle name="Total 4 6 3" xfId="5317"/>
    <cellStyle name="Total 4 7" xfId="1377"/>
    <cellStyle name="Total 4 7 2" xfId="6325"/>
    <cellStyle name="Total 4 7 3" xfId="5359"/>
    <cellStyle name="Total 4 8" xfId="1449"/>
    <cellStyle name="Total 4 8 2" xfId="6397"/>
    <cellStyle name="Total 4 8 3" xfId="5431"/>
    <cellStyle name="Total 4 9" xfId="1453"/>
    <cellStyle name="Total 4 9 2" xfId="6401"/>
    <cellStyle name="Total 4 9 3" xfId="5435"/>
    <cellStyle name="Total 4_TRT1" xfId="2869"/>
    <cellStyle name="V¡rgula" xfId="372"/>
    <cellStyle name="V¡rgula 2" xfId="694"/>
    <cellStyle name="V¡rgula 2 2" xfId="3659"/>
    <cellStyle name="V¡rgula 3" xfId="1327"/>
    <cellStyle name="V¡rgula 4" xfId="1713"/>
    <cellStyle name="V¡rgula 5" xfId="2313"/>
    <cellStyle name="V¡rgula_TRT1" xfId="2870"/>
    <cellStyle name="V¡rgula0" xfId="373"/>
    <cellStyle name="V¡rgula0 2" xfId="695"/>
    <cellStyle name="V¡rgula0 2 2" xfId="3660"/>
    <cellStyle name="V¡rgula0 3" xfId="1328"/>
    <cellStyle name="V¡rgula0 4" xfId="1714"/>
    <cellStyle name="V¡rgula0 5" xfId="2314"/>
    <cellStyle name="V¡rgula0_TRT1" xfId="2871"/>
    <cellStyle name="Vírgul - Estilo1" xfId="374"/>
    <cellStyle name="Vírgul - Estilo1 2" xfId="696"/>
    <cellStyle name="Vírgul - Estilo1 2 2" xfId="3661"/>
    <cellStyle name="Vírgul - Estilo1 3" xfId="894"/>
    <cellStyle name="Vírgul - Estilo1 4" xfId="1329"/>
    <cellStyle name="Vírgul - Estilo1 5" xfId="2315"/>
    <cellStyle name="Vírgul - Estilo1_TRT14" xfId="2603"/>
    <cellStyle name="Vírgula 2" xfId="375"/>
    <cellStyle name="Vírgula 2 10" xfId="944"/>
    <cellStyle name="Vírgula 2 10 2" xfId="6255"/>
    <cellStyle name="Vírgula 2 10 3" xfId="5286"/>
    <cellStyle name="Vírgula 2 100" xfId="5155"/>
    <cellStyle name="Vírgula 2 101" xfId="5207"/>
    <cellStyle name="Vírgula 2 11" xfId="948"/>
    <cellStyle name="Vírgula 2 11 2" xfId="6259"/>
    <cellStyle name="Vírgula 2 11 3" xfId="5290"/>
    <cellStyle name="Vírgula 2 12" xfId="1198"/>
    <cellStyle name="Vírgula 2 13" xfId="1330"/>
    <cellStyle name="Vírgula 2 14" xfId="1362"/>
    <cellStyle name="Vírgula 2 14 2" xfId="6312"/>
    <cellStyle name="Vírgula 2 14 3" xfId="5346"/>
    <cellStyle name="Vírgula 2 15" xfId="1441"/>
    <cellStyle name="Vírgula 2 15 2" xfId="6389"/>
    <cellStyle name="Vírgula 2 15 3" xfId="5423"/>
    <cellStyle name="Vírgula 2 16" xfId="1715"/>
    <cellStyle name="Vírgula 2 16 2" xfId="5445"/>
    <cellStyle name="Vírgula 2 17" xfId="1797"/>
    <cellStyle name="Vírgula 2 17 2" xfId="6459"/>
    <cellStyle name="Vírgula 2 17 3" xfId="5495"/>
    <cellStyle name="Vírgula 2 18" xfId="1838"/>
    <cellStyle name="Vírgula 2 18 2" xfId="6492"/>
    <cellStyle name="Vírgula 2 18 3" xfId="5528"/>
    <cellStyle name="Vírgula 2 19" xfId="1876"/>
    <cellStyle name="Vírgula 2 19 2" xfId="6530"/>
    <cellStyle name="Vírgula 2 19 3" xfId="5566"/>
    <cellStyle name="Vírgula 2 2" xfId="376"/>
    <cellStyle name="Vírgula 2 2 2" xfId="698"/>
    <cellStyle name="Vírgula 2 2 2 2" xfId="2472"/>
    <cellStyle name="Vírgula 2 2 2 3" xfId="3664"/>
    <cellStyle name="Vírgula 2 2 3" xfId="896"/>
    <cellStyle name="Vírgula 2 2 4" xfId="1199"/>
    <cellStyle name="Vírgula 2 2 5" xfId="1331"/>
    <cellStyle name="Vírgula 2 2 6" xfId="1716"/>
    <cellStyle name="Vírgula 2 2 7" xfId="2317"/>
    <cellStyle name="Vírgula 2 2 8" xfId="3056"/>
    <cellStyle name="Vírgula 2 2 9" xfId="3663"/>
    <cellStyle name="Vírgula 2 2_TRT1" xfId="2873"/>
    <cellStyle name="Vírgula 2 20" xfId="1912"/>
    <cellStyle name="Vírgula 2 20 2" xfId="6566"/>
    <cellStyle name="Vírgula 2 20 3" xfId="5602"/>
    <cellStyle name="Vírgula 2 21" xfId="1923"/>
    <cellStyle name="Vírgula 2 21 2" xfId="6574"/>
    <cellStyle name="Vírgula 2 21 3" xfId="5610"/>
    <cellStyle name="Vírgula 2 22" xfId="1929"/>
    <cellStyle name="Vírgula 2 22 2" xfId="6580"/>
    <cellStyle name="Vírgula 2 22 3" xfId="5616"/>
    <cellStyle name="Vírgula 2 23" xfId="1997"/>
    <cellStyle name="Vírgula 2 23 2" xfId="6624"/>
    <cellStyle name="Vírgula 2 23 3" xfId="5664"/>
    <cellStyle name="Vírgula 2 24" xfId="2316"/>
    <cellStyle name="Vírgula 2 25" xfId="2360"/>
    <cellStyle name="Vírgula 2 25 2" xfId="6662"/>
    <cellStyle name="Vírgula 2 25 3" xfId="5702"/>
    <cellStyle name="Vírgula 2 26" xfId="2393"/>
    <cellStyle name="Vírgula 2 26 2" xfId="6695"/>
    <cellStyle name="Vírgula 2 26 3" xfId="5735"/>
    <cellStyle name="Vírgula 2 27" xfId="2527"/>
    <cellStyle name="Vírgula 2 27 2" xfId="6775"/>
    <cellStyle name="Vírgula 2 27 3" xfId="5815"/>
    <cellStyle name="Vírgula 2 28" xfId="2580"/>
    <cellStyle name="Vírgula 2 29" xfId="3008"/>
    <cellStyle name="Vírgula 2 3" xfId="697"/>
    <cellStyle name="Vírgula 2 3 2" xfId="725"/>
    <cellStyle name="Vírgula 2 3 2 2" xfId="6186"/>
    <cellStyle name="Vírgula 2 3 2 3" xfId="5217"/>
    <cellStyle name="Vírgula 2 3 3" xfId="2471"/>
    <cellStyle name="Vírgula 2 3 3 2" xfId="6722"/>
    <cellStyle name="Vírgula 2 3 3 3" xfId="5762"/>
    <cellStyle name="Vírgula 2 3 4" xfId="3057"/>
    <cellStyle name="Vírgula 2 3 5" xfId="3665"/>
    <cellStyle name="Vírgula 2 3 6" xfId="4725"/>
    <cellStyle name="Vírgula 2 3_TRT3" xfId="2630"/>
    <cellStyle name="Vírgula 2 30" xfId="3027"/>
    <cellStyle name="Vírgula 2 31" xfId="3055"/>
    <cellStyle name="Vírgula 2 32" xfId="3066"/>
    <cellStyle name="Vírgula 2 33" xfId="2969"/>
    <cellStyle name="Vírgula 2 33 2" xfId="6834"/>
    <cellStyle name="Vírgula 2 33 3" xfId="5876"/>
    <cellStyle name="Vírgula 2 34" xfId="3662"/>
    <cellStyle name="Vírgula 2 35" xfId="3722"/>
    <cellStyle name="Vírgula 2 36" xfId="3678"/>
    <cellStyle name="Vírgula 2 36 2" xfId="6879"/>
    <cellStyle name="Vírgula 2 36 3" xfId="5921"/>
    <cellStyle name="Vírgula 2 37" xfId="3724"/>
    <cellStyle name="Vírgula 2 37 2" xfId="6908"/>
    <cellStyle name="Vírgula 2 37 3" xfId="5950"/>
    <cellStyle name="Vírgula 2 38" xfId="3676"/>
    <cellStyle name="Vírgula 2 38 2" xfId="6877"/>
    <cellStyle name="Vírgula 2 38 3" xfId="5919"/>
    <cellStyle name="Vírgula 2 39" xfId="3726"/>
    <cellStyle name="Vírgula 2 39 2" xfId="6909"/>
    <cellStyle name="Vírgula 2 39 3" xfId="5951"/>
    <cellStyle name="Vírgula 2 4" xfId="704"/>
    <cellStyle name="Vírgula 2 40" xfId="3730"/>
    <cellStyle name="Vírgula 2 40 2" xfId="6913"/>
    <cellStyle name="Vírgula 2 40 3" xfId="5955"/>
    <cellStyle name="Vírgula 2 41" xfId="3782"/>
    <cellStyle name="Vírgula 2 41 2" xfId="6952"/>
    <cellStyle name="Vírgula 2 41 3" xfId="5994"/>
    <cellStyle name="Vírgula 2 42" xfId="3732"/>
    <cellStyle name="Vírgula 2 42 2" xfId="6915"/>
    <cellStyle name="Vírgula 2 42 3" xfId="5957"/>
    <cellStyle name="Vírgula 2 43" xfId="3783"/>
    <cellStyle name="Vírgula 2 43 2" xfId="6953"/>
    <cellStyle name="Vírgula 2 43 3" xfId="5995"/>
    <cellStyle name="Vírgula 2 44" xfId="3785"/>
    <cellStyle name="Vírgula 2 44 2" xfId="6955"/>
    <cellStyle name="Vírgula 2 44 3" xfId="5997"/>
    <cellStyle name="Vírgula 2 45" xfId="3827"/>
    <cellStyle name="Vírgula 2 46" xfId="3835"/>
    <cellStyle name="Vírgula 2 47" xfId="3826"/>
    <cellStyle name="Vírgula 2 47 2" xfId="6989"/>
    <cellStyle name="Vírgula 2 47 3" xfId="6031"/>
    <cellStyle name="Vírgula 2 48" xfId="3838"/>
    <cellStyle name="Vírgula 2 48 2" xfId="6991"/>
    <cellStyle name="Vírgula 2 48 3" xfId="6033"/>
    <cellStyle name="Vírgula 2 49" xfId="3849"/>
    <cellStyle name="Vírgula 2 5" xfId="717"/>
    <cellStyle name="Vírgula 2 5 2" xfId="6179"/>
    <cellStyle name="Vírgula 2 5 3" xfId="5210"/>
    <cellStyle name="Vírgula 2 50" xfId="3851"/>
    <cellStyle name="Vírgula 2 51" xfId="3901"/>
    <cellStyle name="Vírgula 2 52" xfId="3904"/>
    <cellStyle name="Vírgula 2 53" xfId="3902"/>
    <cellStyle name="Vírgula 2 53 2" xfId="7044"/>
    <cellStyle name="Vírgula 2 53 3" xfId="6086"/>
    <cellStyle name="Vírgula 2 54" xfId="3905"/>
    <cellStyle name="Vírgula 2 54 2" xfId="7046"/>
    <cellStyle name="Vírgula 2 54 3" xfId="6088"/>
    <cellStyle name="Vírgula 2 55" xfId="3907"/>
    <cellStyle name="Vírgula 2 56" xfId="3910"/>
    <cellStyle name="Vírgula 2 57" xfId="3913"/>
    <cellStyle name="Vírgula 2 57 2" xfId="7051"/>
    <cellStyle name="Vírgula 2 57 3" xfId="6093"/>
    <cellStyle name="Vírgula 2 58" xfId="3911"/>
    <cellStyle name="Vírgula 2 58 2" xfId="7049"/>
    <cellStyle name="Vírgula 2 58 3" xfId="6091"/>
    <cellStyle name="Vírgula 2 59" xfId="3961"/>
    <cellStyle name="Vírgula 2 59 2" xfId="7076"/>
    <cellStyle name="Vírgula 2 59 3" xfId="6140"/>
    <cellStyle name="Vírgula 2 6" xfId="727"/>
    <cellStyle name="Vírgula 2 60" xfId="3989"/>
    <cellStyle name="Vírgula 2 60 2" xfId="7080"/>
    <cellStyle name="Vírgula 2 60 3" xfId="6146"/>
    <cellStyle name="Vírgula 2 61" xfId="3958"/>
    <cellStyle name="Vírgula 2 61 2" xfId="7074"/>
    <cellStyle name="Vírgula 2 61 3" xfId="6137"/>
    <cellStyle name="Vírgula 2 62" xfId="3919"/>
    <cellStyle name="Vírgula 2 62 2" xfId="7055"/>
    <cellStyle name="Vírgula 2 62 3" xfId="6098"/>
    <cellStyle name="Vírgula 2 63" xfId="4137"/>
    <cellStyle name="Vírgula 2 63 2" xfId="6176"/>
    <cellStyle name="Vírgula 2 64" xfId="4146"/>
    <cellStyle name="Vírgula 2 65" xfId="4155"/>
    <cellStyle name="Vírgula 2 66" xfId="4162"/>
    <cellStyle name="Vírgula 2 67" xfId="4171"/>
    <cellStyle name="Vírgula 2 68" xfId="4179"/>
    <cellStyle name="Vírgula 2 69" xfId="4186"/>
    <cellStyle name="Vírgula 2 7" xfId="758"/>
    <cellStyle name="Vírgula 2 7 2" xfId="6214"/>
    <cellStyle name="Vírgula 2 7 3" xfId="5245"/>
    <cellStyle name="Vírgula 2 70" xfId="4268"/>
    <cellStyle name="Vírgula 2 71" xfId="4280"/>
    <cellStyle name="Vírgula 2 72" xfId="4262"/>
    <cellStyle name="Vírgula 2 73" xfId="4275"/>
    <cellStyle name="Vírgula 2 74" xfId="4379"/>
    <cellStyle name="Vírgula 2 75" xfId="4387"/>
    <cellStyle name="Vírgula 2 76" xfId="4395"/>
    <cellStyle name="Vírgula 2 77" xfId="4402"/>
    <cellStyle name="Vírgula 2 78" xfId="4493"/>
    <cellStyle name="Vírgula 2 79" xfId="4502"/>
    <cellStyle name="Vírgula 2 8" xfId="895"/>
    <cellStyle name="Vírgula 2 80" xfId="4510"/>
    <cellStyle name="Vírgula 2 81" xfId="4517"/>
    <cellStyle name="Vírgula 2 82" xfId="4655"/>
    <cellStyle name="Vírgula 2 83" xfId="4548"/>
    <cellStyle name="Vírgula 2 84" xfId="4611"/>
    <cellStyle name="Vírgula 2 85" xfId="4586"/>
    <cellStyle name="Vírgula 2 86" xfId="4916"/>
    <cellStyle name="Vírgula 2 87" xfId="4921"/>
    <cellStyle name="Vírgula 2 88" xfId="4929"/>
    <cellStyle name="Vírgula 2 89" xfId="4936"/>
    <cellStyle name="Vírgula 2 9" xfId="929"/>
    <cellStyle name="Vírgula 2 9 2" xfId="6244"/>
    <cellStyle name="Vírgula 2 9 3" xfId="5275"/>
    <cellStyle name="Vírgula 2 90" xfId="5023"/>
    <cellStyle name="Vírgula 2 91" xfId="5032"/>
    <cellStyle name="Vírgula 2 92" xfId="5040"/>
    <cellStyle name="Vírgula 2 93" xfId="5047"/>
    <cellStyle name="Vírgula 2 94" xfId="5092"/>
    <cellStyle name="Vírgula 2 95" xfId="5097"/>
    <cellStyle name="Vírgula 2 96" xfId="5091"/>
    <cellStyle name="Vírgula 2 97" xfId="5150"/>
    <cellStyle name="Vírgula 2 98" xfId="5156"/>
    <cellStyle name="Vírgula 2 99" xfId="5148"/>
    <cellStyle name="Vírgula 2_TRT1" xfId="2872"/>
    <cellStyle name="Vírgula 3" xfId="377"/>
    <cellStyle name="Vírgula 3 2" xfId="699"/>
    <cellStyle name="Vírgula 3 2 2" xfId="2473"/>
    <cellStyle name="Vírgula 3 2 3" xfId="3667"/>
    <cellStyle name="Vírgula 3 3" xfId="897"/>
    <cellStyle name="Vírgula 3 4" xfId="1200"/>
    <cellStyle name="Vírgula 3 5" xfId="1332"/>
    <cellStyle name="Vírgula 3 6" xfId="1717"/>
    <cellStyle name="Vírgula 3 7" xfId="2318"/>
    <cellStyle name="Vírgula 3 8" xfId="3058"/>
    <cellStyle name="Vírgula 3 9" xfId="3666"/>
    <cellStyle name="Vírgula 3_TRT1" xfId="2874"/>
    <cellStyle name="Vírgula 4" xfId="378"/>
    <cellStyle name="Vírgula 4 2" xfId="700"/>
    <cellStyle name="Vírgula 4 2 2" xfId="2474"/>
    <cellStyle name="Vírgula 4 2 3" xfId="3669"/>
    <cellStyle name="Vírgula 4 3" xfId="898"/>
    <cellStyle name="Vírgula 4 4" xfId="1201"/>
    <cellStyle name="Vírgula 4 5" xfId="1333"/>
    <cellStyle name="Vírgula 4 6" xfId="1718"/>
    <cellStyle name="Vírgula 4 7" xfId="2319"/>
    <cellStyle name="Vírgula 4 8" xfId="3059"/>
    <cellStyle name="Vírgula 4 9" xfId="3668"/>
    <cellStyle name="Vírgula 4_TRT1" xfId="2875"/>
    <cellStyle name="Vírgula 5" xfId="379"/>
    <cellStyle name="Vírgula 5 10" xfId="2894"/>
    <cellStyle name="Vírgula 5 11" xfId="3060"/>
    <cellStyle name="Vírgula 5 12" xfId="3670"/>
    <cellStyle name="Vírgula 5 13" xfId="3737"/>
    <cellStyle name="Vírgula 5 14" xfId="3780"/>
    <cellStyle name="Vírgula 5 2" xfId="701"/>
    <cellStyle name="Vírgula 5 2 2" xfId="941"/>
    <cellStyle name="Vírgula 5 2 3" xfId="3671"/>
    <cellStyle name="Vírgula 5 2_TRT8" xfId="2605"/>
    <cellStyle name="Vírgula 5 3" xfId="899"/>
    <cellStyle name="Vírgula 5 4" xfId="1202"/>
    <cellStyle name="Vírgula 5 5" xfId="1334"/>
    <cellStyle name="Vírgula 5 6" xfId="1719"/>
    <cellStyle name="Vírgula 5 7" xfId="2320"/>
    <cellStyle name="Vírgula 5 8" xfId="2889"/>
    <cellStyle name="Vírgula 5 9" xfId="2891"/>
    <cellStyle name="Vírgula 5_TRT1" xfId="2876"/>
    <cellStyle name="Vírgula0" xfId="380"/>
    <cellStyle name="Vírgula0 2" xfId="702"/>
    <cellStyle name="Vírgula0 2 2" xfId="3673"/>
    <cellStyle name="Vírgula0 3" xfId="900"/>
    <cellStyle name="Vírgula0 4" xfId="1335"/>
    <cellStyle name="Vírgula0 5" xfId="1720"/>
    <cellStyle name="Vírgula0 6" xfId="2321"/>
    <cellStyle name="Vírgula0_TRT1" xfId="2877"/>
    <cellStyle name="Warning" xfId="1961"/>
    <cellStyle name="Warning 2" xfId="3830"/>
    <cellStyle name="Warning 3" xfId="3988"/>
    <cellStyle name="Warning Text" xfId="381"/>
    <cellStyle name="Warning Text 2" xfId="703"/>
    <cellStyle name="Warning Text 2 2" xfId="3675"/>
    <cellStyle name="Warning Text 3" xfId="1203"/>
    <cellStyle name="Warning Text 4" xfId="1721"/>
    <cellStyle name="Warning Text 5" xfId="2322"/>
    <cellStyle name="Warning Text 6" xfId="3674"/>
    <cellStyle name="Warning Text_TRT1" xfId="2878"/>
    <cellStyle name="Warning_TRT15" xfId="28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view="pageBreakPreview" zoomScaleNormal="100" zoomScaleSheetLayoutView="100"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24</v>
      </c>
      <c r="C1" s="7"/>
      <c r="D1" s="7"/>
      <c r="E1" s="7"/>
      <c r="F1" s="7"/>
      <c r="G1" s="7"/>
      <c r="H1" s="7"/>
    </row>
    <row r="2" spans="2:10">
      <c r="B2" s="6" t="s">
        <v>30</v>
      </c>
      <c r="C2" s="7"/>
      <c r="D2" s="7"/>
      <c r="E2" s="7"/>
      <c r="F2" s="7"/>
      <c r="G2" s="7"/>
      <c r="H2" s="7"/>
    </row>
    <row r="3" spans="2:10">
      <c r="B3" s="6" t="s">
        <v>38</v>
      </c>
      <c r="C3" s="7"/>
      <c r="D3" s="7"/>
      <c r="E3" s="7"/>
      <c r="F3" s="7"/>
      <c r="G3" s="7"/>
      <c r="H3" s="7"/>
    </row>
    <row r="4" spans="2:10">
      <c r="B4" s="7" t="s">
        <v>64</v>
      </c>
      <c r="C4" s="7"/>
      <c r="D4" s="7"/>
      <c r="E4" s="7"/>
      <c r="F4" s="7"/>
      <c r="G4" s="7"/>
      <c r="H4" s="7"/>
    </row>
    <row r="5" spans="2:10" ht="23.25" customHeight="1">
      <c r="B5" s="143" t="s">
        <v>23</v>
      </c>
      <c r="C5" s="143"/>
      <c r="D5" s="143"/>
      <c r="E5" s="143"/>
      <c r="F5" s="143"/>
      <c r="G5" s="143"/>
      <c r="H5" s="143"/>
    </row>
    <row r="6" spans="2:10">
      <c r="B6" s="11"/>
      <c r="C6" s="7"/>
      <c r="D6" s="7"/>
      <c r="E6" s="7"/>
      <c r="F6" s="7"/>
      <c r="G6" s="7"/>
      <c r="H6" s="7"/>
    </row>
    <row r="7" spans="2:10" ht="26.25" customHeight="1">
      <c r="B7" s="18" t="s">
        <v>29</v>
      </c>
      <c r="C7" s="7"/>
      <c r="D7" s="7"/>
      <c r="E7" s="7"/>
      <c r="F7" s="7"/>
      <c r="G7" s="7"/>
      <c r="H7" s="7"/>
    </row>
    <row r="8" spans="2:10" ht="15.75" customHeight="1">
      <c r="B8" s="148" t="s">
        <v>26</v>
      </c>
      <c r="C8" s="148" t="s">
        <v>13</v>
      </c>
      <c r="D8" s="148"/>
      <c r="E8" s="148"/>
      <c r="F8" s="148"/>
      <c r="G8" s="148" t="s">
        <v>14</v>
      </c>
      <c r="H8" s="148" t="s">
        <v>15</v>
      </c>
      <c r="I8" s="1"/>
    </row>
    <row r="9" spans="2:10" ht="30.75" customHeight="1">
      <c r="B9" s="148"/>
      <c r="C9" s="148" t="s">
        <v>16</v>
      </c>
      <c r="D9" s="148"/>
      <c r="E9" s="148"/>
      <c r="F9" s="148" t="s">
        <v>17</v>
      </c>
      <c r="G9" s="148"/>
      <c r="H9" s="148"/>
      <c r="I9" s="1"/>
    </row>
    <row r="10" spans="2:10" ht="15" customHeight="1">
      <c r="B10" s="148"/>
      <c r="C10" s="8" t="s">
        <v>18</v>
      </c>
      <c r="D10" s="8" t="s">
        <v>19</v>
      </c>
      <c r="E10" s="148" t="s">
        <v>20</v>
      </c>
      <c r="F10" s="148"/>
      <c r="G10" s="148"/>
      <c r="H10" s="148"/>
    </row>
    <row r="11" spans="2:10" ht="15" customHeight="1">
      <c r="B11" s="148"/>
      <c r="C11" s="10" t="s">
        <v>19</v>
      </c>
      <c r="D11" s="10" t="s">
        <v>2</v>
      </c>
      <c r="E11" s="148"/>
      <c r="F11" s="148"/>
      <c r="G11" s="148"/>
      <c r="H11" s="148"/>
    </row>
    <row r="12" spans="2:10" ht="15.75" customHeight="1">
      <c r="B12" s="148"/>
      <c r="C12" s="9" t="s">
        <v>3</v>
      </c>
      <c r="D12" s="9" t="s">
        <v>1</v>
      </c>
      <c r="E12" s="148"/>
      <c r="F12" s="148"/>
      <c r="G12" s="148"/>
      <c r="H12" s="148"/>
    </row>
    <row r="13" spans="2:10" ht="16.5" customHeight="1">
      <c r="B13" s="144" t="s">
        <v>32</v>
      </c>
      <c r="C13" s="144"/>
      <c r="D13" s="144"/>
      <c r="E13" s="144"/>
      <c r="F13" s="144"/>
      <c r="G13" s="144"/>
      <c r="H13" s="144"/>
      <c r="I13" s="1"/>
      <c r="J13" s="2"/>
    </row>
    <row r="14" spans="2:10">
      <c r="B14" s="13" t="s">
        <v>4</v>
      </c>
      <c r="C14" s="17">
        <f>SUM('TST:TRT24'!C13)</f>
        <v>67</v>
      </c>
      <c r="D14" s="17">
        <f>SUM('TST:TRT24'!D13)</f>
        <v>0</v>
      </c>
      <c r="E14" s="17">
        <f>C14+D14</f>
        <v>67</v>
      </c>
      <c r="F14" s="17">
        <f>SUM('TST:TRT24'!F13)</f>
        <v>12</v>
      </c>
      <c r="G14" s="17">
        <f>SUM('TST:TRT24'!G13)</f>
        <v>0</v>
      </c>
      <c r="H14" s="17">
        <f>E14+F14+G14</f>
        <v>79</v>
      </c>
    </row>
    <row r="15" spans="2:10">
      <c r="B15" s="13" t="s">
        <v>5</v>
      </c>
      <c r="C15" s="17">
        <f>SUM('TST:TRT24'!C14)</f>
        <v>3218</v>
      </c>
      <c r="D15" s="17">
        <f>SUM('TST:TRT24'!D14)</f>
        <v>24</v>
      </c>
      <c r="E15" s="17">
        <f t="shared" ref="E15:E17" si="0">C15+D15</f>
        <v>3242</v>
      </c>
      <c r="F15" s="17">
        <f>SUM('TST:TRT24'!F14)</f>
        <v>175</v>
      </c>
      <c r="G15" s="17">
        <f>SUM('TST:TRT24'!G14)</f>
        <v>7</v>
      </c>
      <c r="H15" s="17">
        <f>E15+F15+G15</f>
        <v>3424</v>
      </c>
    </row>
    <row r="16" spans="2:10">
      <c r="B16" s="13" t="s">
        <v>6</v>
      </c>
      <c r="C16" s="17">
        <f>SUM('TST:TRT24'!C15)</f>
        <v>887</v>
      </c>
      <c r="D16" s="17">
        <f>SUM('TST:TRT24'!D15)</f>
        <v>3</v>
      </c>
      <c r="E16" s="17">
        <f t="shared" si="0"/>
        <v>890</v>
      </c>
      <c r="F16" s="17">
        <f>SUM('TST:TRT24'!F15)</f>
        <v>34</v>
      </c>
      <c r="G16" s="17">
        <f>SUM('TST:TRT24'!G15)</f>
        <v>13</v>
      </c>
      <c r="H16" s="17">
        <f>E16+F16+G16</f>
        <v>937</v>
      </c>
    </row>
    <row r="17" spans="2:11">
      <c r="B17" s="13" t="s">
        <v>7</v>
      </c>
      <c r="C17" s="17">
        <f>SUM('TST:TRT24'!C16)</f>
        <v>2504</v>
      </c>
      <c r="D17" s="17">
        <f>SUM('TST:TRT24'!D16)</f>
        <v>5</v>
      </c>
      <c r="E17" s="17">
        <f t="shared" si="0"/>
        <v>2509</v>
      </c>
      <c r="F17" s="17">
        <f>SUM('TST:TRT24'!F16)</f>
        <v>83</v>
      </c>
      <c r="G17" s="17">
        <f>SUM('TST:TRT24'!G16)</f>
        <v>26</v>
      </c>
      <c r="H17" s="17">
        <f>E17+F17+G17</f>
        <v>2618</v>
      </c>
      <c r="J17" s="4"/>
      <c r="K17" s="4"/>
    </row>
    <row r="18" spans="2:11" ht="19.5" customHeight="1">
      <c r="B18" s="19" t="s">
        <v>21</v>
      </c>
      <c r="C18" s="20">
        <f>SUM(C14:C17)</f>
        <v>6676</v>
      </c>
      <c r="D18" s="20">
        <f>SUM(D14:D17)</f>
        <v>32</v>
      </c>
      <c r="E18" s="20">
        <f>C18+D18</f>
        <v>6708</v>
      </c>
      <c r="F18" s="20">
        <f>SUM(F14:F17)</f>
        <v>304</v>
      </c>
      <c r="G18" s="20">
        <f>SUM(G14:G17)</f>
        <v>46</v>
      </c>
      <c r="H18" s="20">
        <f>E18+F18+G18</f>
        <v>7058</v>
      </c>
    </row>
    <row r="19" spans="2:11" ht="16.5" customHeight="1">
      <c r="B19" s="145" t="s">
        <v>33</v>
      </c>
      <c r="C19" s="146"/>
      <c r="D19" s="146"/>
      <c r="E19" s="146"/>
      <c r="F19" s="146"/>
      <c r="G19" s="146"/>
      <c r="H19" s="147"/>
      <c r="I19" s="1"/>
    </row>
    <row r="20" spans="2:11" ht="12.75" customHeight="1">
      <c r="B20" s="14" t="s">
        <v>8</v>
      </c>
      <c r="C20" s="15">
        <f>SUM('TST:TRT24'!C19)</f>
        <v>1555</v>
      </c>
      <c r="D20" s="15">
        <f>SUM('TST:TRT24'!D19)</f>
        <v>3</v>
      </c>
      <c r="E20" s="15">
        <f t="shared" ref="E20:E24" si="1">C20+D20</f>
        <v>1558</v>
      </c>
      <c r="F20" s="12"/>
      <c r="G20" s="15">
        <f>SUM('TST:TRT24'!G19)</f>
        <v>27</v>
      </c>
      <c r="H20" s="15">
        <f t="shared" ref="H20:H26" si="2">E20+G20</f>
        <v>1585</v>
      </c>
    </row>
    <row r="21" spans="2:11" ht="12.75" customHeight="1">
      <c r="B21" s="14" t="s">
        <v>9</v>
      </c>
      <c r="C21" s="15">
        <f>SUM('TST:TRT24'!C20)</f>
        <v>9689</v>
      </c>
      <c r="D21" s="15">
        <f>SUM('TST:TRT24'!D20)</f>
        <v>4</v>
      </c>
      <c r="E21" s="15">
        <f t="shared" si="1"/>
        <v>9693</v>
      </c>
      <c r="F21" s="12"/>
      <c r="G21" s="15">
        <f>SUM('TST:TRT24'!G20)</f>
        <v>219</v>
      </c>
      <c r="H21" s="15">
        <f t="shared" si="2"/>
        <v>9912</v>
      </c>
    </row>
    <row r="22" spans="2:11" ht="12.75" customHeight="1">
      <c r="B22" s="14" t="s">
        <v>10</v>
      </c>
      <c r="C22" s="15">
        <f>SUM('TST:TRT24'!C21)</f>
        <v>6839</v>
      </c>
      <c r="D22" s="15">
        <f>SUM('TST:TRT24'!D21)</f>
        <v>26</v>
      </c>
      <c r="E22" s="15">
        <f t="shared" si="1"/>
        <v>6865</v>
      </c>
      <c r="F22" s="12"/>
      <c r="G22" s="15">
        <f>SUM('TST:TRT24'!G21)</f>
        <v>109</v>
      </c>
      <c r="H22" s="15">
        <f t="shared" si="2"/>
        <v>6974</v>
      </c>
    </row>
    <row r="23" spans="2:11" ht="12.75" customHeight="1">
      <c r="B23" s="14" t="s">
        <v>31</v>
      </c>
      <c r="C23" s="15">
        <f>SUM('TST:TRT24'!C22)</f>
        <v>2599</v>
      </c>
      <c r="D23" s="15">
        <f>SUM('TST:TRT24'!D22)</f>
        <v>7</v>
      </c>
      <c r="E23" s="15">
        <f t="shared" si="1"/>
        <v>2606</v>
      </c>
      <c r="F23" s="12"/>
      <c r="G23" s="15">
        <f>SUM('TST:TRT24'!G22)</f>
        <v>95</v>
      </c>
      <c r="H23" s="15">
        <f t="shared" si="2"/>
        <v>2701</v>
      </c>
    </row>
    <row r="24" spans="2:11" ht="12.75" customHeight="1">
      <c r="B24" s="14" t="s">
        <v>11</v>
      </c>
      <c r="C24" s="15">
        <f>SUM('TST:TRT24'!C23)</f>
        <v>2082</v>
      </c>
      <c r="D24" s="15">
        <f>SUM('TST:TRT24'!D23)</f>
        <v>0</v>
      </c>
      <c r="E24" s="15">
        <f t="shared" si="1"/>
        <v>2082</v>
      </c>
      <c r="F24" s="12"/>
      <c r="G24" s="15">
        <f>SUM('TST:TRT24'!G23)</f>
        <v>108</v>
      </c>
      <c r="H24" s="15">
        <f t="shared" si="2"/>
        <v>2190</v>
      </c>
    </row>
    <row r="25" spans="2:11" ht="12.75" customHeight="1">
      <c r="B25" s="14" t="s">
        <v>12</v>
      </c>
      <c r="C25" s="15">
        <f>SUM('TST:TRT24'!C24)</f>
        <v>769</v>
      </c>
      <c r="D25" s="15">
        <f>SUM('TST:TRT24'!D24)</f>
        <v>0</v>
      </c>
      <c r="E25" s="15">
        <f>C25+D25</f>
        <v>769</v>
      </c>
      <c r="F25" s="12"/>
      <c r="G25" s="15">
        <f>SUM('TST:TRT24'!G24)</f>
        <v>94</v>
      </c>
      <c r="H25" s="15">
        <f t="shared" si="2"/>
        <v>863</v>
      </c>
    </row>
    <row r="26" spans="2:11" ht="19.5" customHeight="1">
      <c r="B26" s="21" t="s">
        <v>22</v>
      </c>
      <c r="C26" s="22">
        <f>SUM(C20:C25)</f>
        <v>23533</v>
      </c>
      <c r="D26" s="22">
        <f>SUM(D20:D25)</f>
        <v>40</v>
      </c>
      <c r="E26" s="22">
        <f>C26+D26</f>
        <v>23573</v>
      </c>
      <c r="F26" s="23"/>
      <c r="G26" s="22">
        <f>SUM(G20:G25)</f>
        <v>652</v>
      </c>
      <c r="H26" s="22">
        <f t="shared" si="2"/>
        <v>24225</v>
      </c>
    </row>
    <row r="27" spans="2:11" ht="21" customHeight="1">
      <c r="B27" s="16" t="s">
        <v>0</v>
      </c>
      <c r="C27" s="24">
        <f>C18+C26</f>
        <v>30209</v>
      </c>
      <c r="D27" s="24">
        <f>D18+D26</f>
        <v>72</v>
      </c>
      <c r="E27" s="24">
        <f>E18+E26</f>
        <v>30281</v>
      </c>
      <c r="F27" s="24">
        <f>F18</f>
        <v>304</v>
      </c>
      <c r="G27" s="24">
        <f>G18+G26</f>
        <v>698</v>
      </c>
      <c r="H27" s="24">
        <f>H18+H26</f>
        <v>31283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57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 B26:H26 C19:H19 B27:G27 E18:H18 B20 E20:F20 B21:B25 E21:F25 H20 H21:H2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Normal="100" zoomScaleSheetLayoutView="100" workbookViewId="0">
      <selection activeCell="H20" sqref="H20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 t="s">
        <v>65</v>
      </c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35">
        <v>2</v>
      </c>
      <c r="D13" s="135">
        <v>0</v>
      </c>
      <c r="E13" s="136">
        <v>2</v>
      </c>
      <c r="F13" s="135">
        <v>1</v>
      </c>
      <c r="G13" s="135">
        <v>0</v>
      </c>
      <c r="H13" s="51">
        <f>E13+F13+G13</f>
        <v>3</v>
      </c>
    </row>
    <row r="14" spans="1:13">
      <c r="B14" s="49" t="s">
        <v>5</v>
      </c>
      <c r="C14" s="135">
        <v>82</v>
      </c>
      <c r="D14" s="135">
        <v>0</v>
      </c>
      <c r="E14" s="136">
        <v>82</v>
      </c>
      <c r="F14" s="135">
        <v>6</v>
      </c>
      <c r="G14" s="135">
        <v>2</v>
      </c>
      <c r="H14" s="51">
        <f t="shared" ref="H14:H15" si="0">E14+F14+G14</f>
        <v>90</v>
      </c>
    </row>
    <row r="15" spans="1:13">
      <c r="B15" s="49" t="s">
        <v>6</v>
      </c>
      <c r="C15" s="135">
        <v>24</v>
      </c>
      <c r="D15" s="135">
        <v>0</v>
      </c>
      <c r="E15" s="136">
        <v>24</v>
      </c>
      <c r="F15" s="135">
        <v>3</v>
      </c>
      <c r="G15" s="135">
        <v>2</v>
      </c>
      <c r="H15" s="51">
        <f t="shared" si="0"/>
        <v>29</v>
      </c>
    </row>
    <row r="16" spans="1:13">
      <c r="B16" s="49" t="s">
        <v>7</v>
      </c>
      <c r="C16" s="135">
        <v>52</v>
      </c>
      <c r="D16" s="135">
        <v>0</v>
      </c>
      <c r="E16" s="136">
        <v>52</v>
      </c>
      <c r="F16" s="135">
        <v>10</v>
      </c>
      <c r="G16" s="135">
        <v>5</v>
      </c>
      <c r="H16" s="51">
        <f>E16+F16+G16</f>
        <v>67</v>
      </c>
    </row>
    <row r="17" spans="2:8">
      <c r="B17" s="52" t="s">
        <v>21</v>
      </c>
      <c r="C17" s="53">
        <f>SUM(C13:C16)</f>
        <v>160</v>
      </c>
      <c r="D17" s="53">
        <f>SUM(D13:D16)</f>
        <v>0</v>
      </c>
      <c r="E17" s="53">
        <f>C17+D17</f>
        <v>160</v>
      </c>
      <c r="F17" s="53">
        <f>SUM(F13:F16)</f>
        <v>20</v>
      </c>
      <c r="G17" s="53">
        <f>SUM(G13:G16)</f>
        <v>9</v>
      </c>
      <c r="H17" s="51">
        <f>E17+F17+G17</f>
        <v>189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37">
        <v>23</v>
      </c>
      <c r="D19" s="137">
        <v>1</v>
      </c>
      <c r="E19" s="138">
        <f>C19+D19</f>
        <v>24</v>
      </c>
      <c r="F19" s="138"/>
      <c r="G19" s="137">
        <v>2</v>
      </c>
      <c r="H19" s="51">
        <f t="shared" ref="H19:H23" si="1">E19+G19</f>
        <v>26</v>
      </c>
    </row>
    <row r="20" spans="2:8">
      <c r="B20" s="49" t="s">
        <v>9</v>
      </c>
      <c r="C20" s="137">
        <v>254</v>
      </c>
      <c r="D20" s="137">
        <v>0</v>
      </c>
      <c r="E20" s="142">
        <f t="shared" ref="E20:E25" si="2">C20+D20</f>
        <v>254</v>
      </c>
      <c r="F20" s="138"/>
      <c r="G20" s="137">
        <v>22</v>
      </c>
      <c r="H20" s="51">
        <f t="shared" si="1"/>
        <v>276</v>
      </c>
    </row>
    <row r="21" spans="2:8">
      <c r="B21" s="49" t="s">
        <v>10</v>
      </c>
      <c r="C21" s="137">
        <v>288</v>
      </c>
      <c r="D21" s="137">
        <v>0</v>
      </c>
      <c r="E21" s="142">
        <f t="shared" si="2"/>
        <v>288</v>
      </c>
      <c r="F21" s="138"/>
      <c r="G21" s="137">
        <v>17</v>
      </c>
      <c r="H21" s="51">
        <f t="shared" si="1"/>
        <v>305</v>
      </c>
    </row>
    <row r="22" spans="2:8">
      <c r="B22" s="49" t="s">
        <v>37</v>
      </c>
      <c r="C22" s="137">
        <v>36</v>
      </c>
      <c r="D22" s="137">
        <v>0</v>
      </c>
      <c r="E22" s="142">
        <f t="shared" si="2"/>
        <v>36</v>
      </c>
      <c r="F22" s="138"/>
      <c r="G22" s="137">
        <v>6</v>
      </c>
      <c r="H22" s="51">
        <f t="shared" si="1"/>
        <v>42</v>
      </c>
    </row>
    <row r="23" spans="2:8">
      <c r="B23" s="49" t="s">
        <v>11</v>
      </c>
      <c r="C23" s="137">
        <v>13</v>
      </c>
      <c r="D23" s="137">
        <v>0</v>
      </c>
      <c r="E23" s="142">
        <f t="shared" si="2"/>
        <v>13</v>
      </c>
      <c r="F23" s="138"/>
      <c r="G23" s="137">
        <v>2</v>
      </c>
      <c r="H23" s="51">
        <f t="shared" si="1"/>
        <v>15</v>
      </c>
    </row>
    <row r="24" spans="2:8">
      <c r="B24" s="49" t="s">
        <v>12</v>
      </c>
      <c r="C24" s="137">
        <v>1</v>
      </c>
      <c r="D24" s="137">
        <v>0</v>
      </c>
      <c r="E24" s="142">
        <f t="shared" si="2"/>
        <v>1</v>
      </c>
      <c r="F24" s="138"/>
      <c r="G24" s="137">
        <v>0</v>
      </c>
      <c r="H24" s="51">
        <f>E24+G24</f>
        <v>1</v>
      </c>
    </row>
    <row r="25" spans="2:8">
      <c r="B25" s="52" t="s">
        <v>22</v>
      </c>
      <c r="C25" s="53">
        <f>SUM(C19:C24)</f>
        <v>615</v>
      </c>
      <c r="D25" s="53">
        <f>SUM(D19:D24)</f>
        <v>1</v>
      </c>
      <c r="E25" s="142">
        <f t="shared" si="2"/>
        <v>616</v>
      </c>
      <c r="F25" s="53"/>
      <c r="G25" s="53">
        <f>SUM(G19:G24)</f>
        <v>49</v>
      </c>
      <c r="H25" s="51">
        <f>E25+G25</f>
        <v>665</v>
      </c>
    </row>
    <row r="26" spans="2:8">
      <c r="B26" s="52" t="s">
        <v>0</v>
      </c>
      <c r="C26" s="54">
        <f>C17+C25</f>
        <v>775</v>
      </c>
      <c r="D26" s="54">
        <f>D17+D25</f>
        <v>1</v>
      </c>
      <c r="E26" s="54">
        <f>E17+E25</f>
        <v>776</v>
      </c>
      <c r="F26" s="54"/>
      <c r="G26" s="54">
        <f>G17+G25</f>
        <v>58</v>
      </c>
      <c r="H26" s="54">
        <f>H17+H25</f>
        <v>854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D24 F13:H24 E13:E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81">
        <v>5</v>
      </c>
      <c r="D13" s="81">
        <v>0</v>
      </c>
      <c r="E13" s="51">
        <f>C13+D13</f>
        <v>5</v>
      </c>
      <c r="F13" s="82">
        <v>0</v>
      </c>
      <c r="G13" s="82">
        <v>0</v>
      </c>
      <c r="H13" s="51">
        <f>E13+F13+G13</f>
        <v>5</v>
      </c>
    </row>
    <row r="14" spans="1:13">
      <c r="B14" s="49" t="s">
        <v>5</v>
      </c>
      <c r="C14" s="81">
        <v>182</v>
      </c>
      <c r="D14" s="81">
        <v>0</v>
      </c>
      <c r="E14" s="51">
        <f>C14+D14</f>
        <v>182</v>
      </c>
      <c r="F14" s="82">
        <v>7</v>
      </c>
      <c r="G14" s="82">
        <v>0</v>
      </c>
      <c r="H14" s="51">
        <f t="shared" ref="H14:H15" si="0">E14+F14+G14</f>
        <v>189</v>
      </c>
    </row>
    <row r="15" spans="1:13">
      <c r="B15" s="49" t="s">
        <v>6</v>
      </c>
      <c r="C15" s="81">
        <v>79</v>
      </c>
      <c r="D15" s="81">
        <v>0</v>
      </c>
      <c r="E15" s="51">
        <f>C15+D15</f>
        <v>79</v>
      </c>
      <c r="F15" s="82">
        <v>4</v>
      </c>
      <c r="G15" s="82">
        <v>0</v>
      </c>
      <c r="H15" s="51">
        <f t="shared" si="0"/>
        <v>83</v>
      </c>
    </row>
    <row r="16" spans="1:13">
      <c r="B16" s="49" t="s">
        <v>7</v>
      </c>
      <c r="C16" s="81">
        <v>226</v>
      </c>
      <c r="D16" s="81">
        <v>0</v>
      </c>
      <c r="E16" s="51">
        <f>C16+D16</f>
        <v>226</v>
      </c>
      <c r="F16" s="82">
        <v>1</v>
      </c>
      <c r="G16" s="82">
        <v>3</v>
      </c>
      <c r="H16" s="51">
        <f>E16+F16+G16</f>
        <v>230</v>
      </c>
    </row>
    <row r="17" spans="2:8">
      <c r="B17" s="52" t="s">
        <v>21</v>
      </c>
      <c r="C17" s="53">
        <f>SUM(C13:C16)</f>
        <v>492</v>
      </c>
      <c r="D17" s="53">
        <f>SUM(D13:D16)</f>
        <v>0</v>
      </c>
      <c r="E17" s="53">
        <f>C17+D17</f>
        <v>492</v>
      </c>
      <c r="F17" s="53">
        <f>SUM(F13:F16)</f>
        <v>12</v>
      </c>
      <c r="G17" s="53">
        <f>SUM(G13:G16)</f>
        <v>3</v>
      </c>
      <c r="H17" s="51">
        <f>E17+F17+G17</f>
        <v>507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83">
        <v>403</v>
      </c>
      <c r="D19" s="83">
        <v>0</v>
      </c>
      <c r="E19" s="51">
        <f t="shared" ref="E19:E24" si="1">C19+D19</f>
        <v>403</v>
      </c>
      <c r="F19" s="51"/>
      <c r="G19" s="84">
        <v>7</v>
      </c>
      <c r="H19" s="51">
        <f t="shared" ref="H19:H23" si="2">E19+G19</f>
        <v>410</v>
      </c>
    </row>
    <row r="20" spans="2:8">
      <c r="B20" s="49" t="s">
        <v>9</v>
      </c>
      <c r="C20" s="83">
        <v>176</v>
      </c>
      <c r="D20" s="83">
        <v>0</v>
      </c>
      <c r="E20" s="51">
        <f t="shared" si="1"/>
        <v>176</v>
      </c>
      <c r="F20" s="51"/>
      <c r="G20" s="84">
        <v>3</v>
      </c>
      <c r="H20" s="51">
        <f t="shared" si="2"/>
        <v>179</v>
      </c>
    </row>
    <row r="21" spans="2:8">
      <c r="B21" s="49" t="s">
        <v>10</v>
      </c>
      <c r="C21" s="83">
        <v>406</v>
      </c>
      <c r="D21" s="83">
        <v>0</v>
      </c>
      <c r="E21" s="51">
        <f t="shared" si="1"/>
        <v>406</v>
      </c>
      <c r="F21" s="51"/>
      <c r="G21" s="84">
        <v>1</v>
      </c>
      <c r="H21" s="51">
        <f t="shared" si="2"/>
        <v>407</v>
      </c>
    </row>
    <row r="22" spans="2:8">
      <c r="B22" s="49" t="s">
        <v>37</v>
      </c>
      <c r="C22" s="83">
        <v>102</v>
      </c>
      <c r="D22" s="83">
        <v>0</v>
      </c>
      <c r="E22" s="51">
        <f t="shared" si="1"/>
        <v>102</v>
      </c>
      <c r="F22" s="51"/>
      <c r="G22" s="84">
        <v>0</v>
      </c>
      <c r="H22" s="51">
        <f t="shared" si="2"/>
        <v>102</v>
      </c>
    </row>
    <row r="23" spans="2:8">
      <c r="B23" s="49" t="s">
        <v>11</v>
      </c>
      <c r="C23" s="83">
        <v>142</v>
      </c>
      <c r="D23" s="83">
        <v>0</v>
      </c>
      <c r="E23" s="51">
        <f t="shared" si="1"/>
        <v>142</v>
      </c>
      <c r="F23" s="51"/>
      <c r="G23" s="84">
        <v>6</v>
      </c>
      <c r="H23" s="51">
        <f t="shared" si="2"/>
        <v>148</v>
      </c>
    </row>
    <row r="24" spans="2:8">
      <c r="B24" s="49" t="s">
        <v>12</v>
      </c>
      <c r="C24" s="83">
        <v>8</v>
      </c>
      <c r="D24" s="83">
        <v>0</v>
      </c>
      <c r="E24" s="51">
        <f t="shared" si="1"/>
        <v>8</v>
      </c>
      <c r="F24" s="51"/>
      <c r="G24" s="84">
        <v>0</v>
      </c>
      <c r="H24" s="51">
        <f>E24+G24</f>
        <v>8</v>
      </c>
    </row>
    <row r="25" spans="2:8">
      <c r="B25" s="52" t="s">
        <v>22</v>
      </c>
      <c r="C25" s="53">
        <f>SUM(C19:C24)</f>
        <v>1237</v>
      </c>
      <c r="D25" s="53">
        <f>SUM(D19:D24)</f>
        <v>0</v>
      </c>
      <c r="E25" s="53">
        <f>C25+D25</f>
        <v>1237</v>
      </c>
      <c r="F25" s="53"/>
      <c r="G25" s="53">
        <f>SUM(G19:G24)</f>
        <v>17</v>
      </c>
      <c r="H25" s="51">
        <f>E25+G25</f>
        <v>1254</v>
      </c>
    </row>
    <row r="26" spans="2:8">
      <c r="B26" s="52" t="s">
        <v>0</v>
      </c>
      <c r="C26" s="54">
        <f>C17+C25</f>
        <v>1729</v>
      </c>
      <c r="D26" s="54">
        <f>D17+D25</f>
        <v>0</v>
      </c>
      <c r="E26" s="54">
        <f>E17+E25</f>
        <v>1729</v>
      </c>
      <c r="F26" s="54"/>
      <c r="G26" s="54">
        <f>G17+G25</f>
        <v>20</v>
      </c>
      <c r="H26" s="54">
        <f>H17+H25</f>
        <v>1761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05">
        <v>3</v>
      </c>
      <c r="D13" s="105">
        <v>0</v>
      </c>
      <c r="E13" s="51">
        <f>C13+D13</f>
        <v>3</v>
      </c>
      <c r="F13" s="106">
        <v>0</v>
      </c>
      <c r="G13" s="106">
        <v>0</v>
      </c>
      <c r="H13" s="51">
        <f>E13+F13+G13</f>
        <v>3</v>
      </c>
    </row>
    <row r="14" spans="1:13">
      <c r="B14" s="49" t="s">
        <v>5</v>
      </c>
      <c r="C14" s="105">
        <v>61</v>
      </c>
      <c r="D14" s="105">
        <v>0</v>
      </c>
      <c r="E14" s="51">
        <f>C14+D14</f>
        <v>61</v>
      </c>
      <c r="F14" s="106">
        <v>0</v>
      </c>
      <c r="G14" s="106">
        <v>0</v>
      </c>
      <c r="H14" s="51">
        <f t="shared" ref="H14:H15" si="0">E14+F14+G14</f>
        <v>61</v>
      </c>
    </row>
    <row r="15" spans="1:13">
      <c r="B15" s="49" t="s">
        <v>6</v>
      </c>
      <c r="C15" s="105">
        <v>28</v>
      </c>
      <c r="D15" s="105">
        <v>0</v>
      </c>
      <c r="E15" s="51">
        <f>C15+D15</f>
        <v>28</v>
      </c>
      <c r="F15" s="106">
        <v>0</v>
      </c>
      <c r="G15" s="106">
        <v>0</v>
      </c>
      <c r="H15" s="51">
        <f t="shared" si="0"/>
        <v>28</v>
      </c>
    </row>
    <row r="16" spans="1:13">
      <c r="B16" s="49" t="s">
        <v>7</v>
      </c>
      <c r="C16" s="105">
        <v>50</v>
      </c>
      <c r="D16" s="105">
        <v>0</v>
      </c>
      <c r="E16" s="51">
        <f>C16+D16</f>
        <v>50</v>
      </c>
      <c r="F16" s="106">
        <v>1</v>
      </c>
      <c r="G16" s="106">
        <v>0</v>
      </c>
      <c r="H16" s="51">
        <f>E16+F16+G16</f>
        <v>51</v>
      </c>
    </row>
    <row r="17" spans="2:8">
      <c r="B17" s="52" t="s">
        <v>21</v>
      </c>
      <c r="C17" s="53">
        <f>SUM(C13:C16)</f>
        <v>142</v>
      </c>
      <c r="D17" s="53">
        <f>SUM(D13:D16)</f>
        <v>0</v>
      </c>
      <c r="E17" s="53">
        <f>C17+D17</f>
        <v>142</v>
      </c>
      <c r="F17" s="53">
        <f>SUM(F13:F16)</f>
        <v>1</v>
      </c>
      <c r="G17" s="53">
        <f>SUM(G13:G16)</f>
        <v>0</v>
      </c>
      <c r="H17" s="51">
        <f>E17+F17+G17</f>
        <v>143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07">
        <v>35</v>
      </c>
      <c r="D19" s="107">
        <v>0</v>
      </c>
      <c r="E19" s="51">
        <f t="shared" ref="E19:E24" si="1">C19+D19</f>
        <v>35</v>
      </c>
      <c r="F19" s="51"/>
      <c r="G19" s="108">
        <v>0</v>
      </c>
      <c r="H19" s="51">
        <f t="shared" ref="H19:H23" si="2">E19+G19</f>
        <v>35</v>
      </c>
    </row>
    <row r="20" spans="2:8">
      <c r="B20" s="49" t="s">
        <v>9</v>
      </c>
      <c r="C20" s="107">
        <v>243</v>
      </c>
      <c r="D20" s="107">
        <v>0</v>
      </c>
      <c r="E20" s="51">
        <f t="shared" si="1"/>
        <v>243</v>
      </c>
      <c r="F20" s="51"/>
      <c r="G20" s="108">
        <v>9</v>
      </c>
      <c r="H20" s="51">
        <f t="shared" si="2"/>
        <v>252</v>
      </c>
    </row>
    <row r="21" spans="2:8">
      <c r="B21" s="49" t="s">
        <v>10</v>
      </c>
      <c r="C21" s="107">
        <v>106</v>
      </c>
      <c r="D21" s="107">
        <v>0</v>
      </c>
      <c r="E21" s="51">
        <f t="shared" si="1"/>
        <v>106</v>
      </c>
      <c r="F21" s="51"/>
      <c r="G21" s="108">
        <v>2</v>
      </c>
      <c r="H21" s="51">
        <f t="shared" si="2"/>
        <v>108</v>
      </c>
    </row>
    <row r="22" spans="2:8">
      <c r="B22" s="49" t="s">
        <v>37</v>
      </c>
      <c r="C22" s="107">
        <v>74</v>
      </c>
      <c r="D22" s="107">
        <v>0</v>
      </c>
      <c r="E22" s="51">
        <f t="shared" si="1"/>
        <v>74</v>
      </c>
      <c r="F22" s="51"/>
      <c r="G22" s="108">
        <v>2</v>
      </c>
      <c r="H22" s="51">
        <f t="shared" si="2"/>
        <v>76</v>
      </c>
    </row>
    <row r="23" spans="2:8">
      <c r="B23" s="49" t="s">
        <v>11</v>
      </c>
      <c r="C23" s="107">
        <v>28</v>
      </c>
      <c r="D23" s="107">
        <v>0</v>
      </c>
      <c r="E23" s="51">
        <f t="shared" si="1"/>
        <v>28</v>
      </c>
      <c r="F23" s="51"/>
      <c r="G23" s="108">
        <v>1</v>
      </c>
      <c r="H23" s="51">
        <f t="shared" si="2"/>
        <v>29</v>
      </c>
    </row>
    <row r="24" spans="2:8">
      <c r="B24" s="49" t="s">
        <v>12</v>
      </c>
      <c r="C24" s="107">
        <v>0</v>
      </c>
      <c r="D24" s="107">
        <v>0</v>
      </c>
      <c r="E24" s="51">
        <f t="shared" si="1"/>
        <v>0</v>
      </c>
      <c r="F24" s="51"/>
      <c r="G24" s="108">
        <v>0</v>
      </c>
      <c r="H24" s="51">
        <f>E24+G24</f>
        <v>0</v>
      </c>
    </row>
    <row r="25" spans="2:8">
      <c r="B25" s="52" t="s">
        <v>22</v>
      </c>
      <c r="C25" s="53">
        <f>SUM(C19:C24)</f>
        <v>486</v>
      </c>
      <c r="D25" s="53">
        <f>SUM(D19:D24)</f>
        <v>0</v>
      </c>
      <c r="E25" s="53">
        <f>C25+D25</f>
        <v>486</v>
      </c>
      <c r="F25" s="53"/>
      <c r="G25" s="53">
        <f>SUM(G19:G24)</f>
        <v>14</v>
      </c>
      <c r="H25" s="51">
        <f>E25+G25</f>
        <v>500</v>
      </c>
    </row>
    <row r="26" spans="2:8">
      <c r="B26" s="52" t="s">
        <v>0</v>
      </c>
      <c r="C26" s="54">
        <f>C17+C25</f>
        <v>628</v>
      </c>
      <c r="D26" s="54">
        <f>D17+D25</f>
        <v>0</v>
      </c>
      <c r="E26" s="54">
        <f>E17+E25</f>
        <v>628</v>
      </c>
      <c r="F26" s="54"/>
      <c r="G26" s="54">
        <f>G17+G25</f>
        <v>14</v>
      </c>
      <c r="H26" s="54">
        <f>H17+H25</f>
        <v>643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20">
        <v>2</v>
      </c>
      <c r="D13" s="120">
        <v>0</v>
      </c>
      <c r="E13" s="51">
        <f>C13+D13</f>
        <v>2</v>
      </c>
      <c r="F13" s="121">
        <v>1</v>
      </c>
      <c r="G13" s="121">
        <v>0</v>
      </c>
      <c r="H13" s="51">
        <f>E13+F13+G13</f>
        <v>3</v>
      </c>
    </row>
    <row r="14" spans="1:13">
      <c r="B14" s="49" t="s">
        <v>5</v>
      </c>
      <c r="C14" s="120">
        <v>49</v>
      </c>
      <c r="D14" s="120">
        <v>4</v>
      </c>
      <c r="E14" s="51">
        <f>C14+D14</f>
        <v>53</v>
      </c>
      <c r="F14" s="121">
        <v>4</v>
      </c>
      <c r="G14" s="121">
        <v>0</v>
      </c>
      <c r="H14" s="51">
        <f t="shared" ref="H14:H15" si="0">E14+F14+G14</f>
        <v>57</v>
      </c>
    </row>
    <row r="15" spans="1:13">
      <c r="B15" s="49" t="s">
        <v>6</v>
      </c>
      <c r="C15" s="120">
        <v>21</v>
      </c>
      <c r="D15" s="120">
        <v>0</v>
      </c>
      <c r="E15" s="51">
        <f>C15+D15</f>
        <v>21</v>
      </c>
      <c r="F15" s="121">
        <v>1</v>
      </c>
      <c r="G15" s="121">
        <v>0</v>
      </c>
      <c r="H15" s="51">
        <f t="shared" si="0"/>
        <v>22</v>
      </c>
    </row>
    <row r="16" spans="1:13">
      <c r="B16" s="49" t="s">
        <v>7</v>
      </c>
      <c r="C16" s="120">
        <v>30</v>
      </c>
      <c r="D16" s="120">
        <v>1</v>
      </c>
      <c r="E16" s="51">
        <f>C16+D16</f>
        <v>31</v>
      </c>
      <c r="F16" s="121">
        <v>2</v>
      </c>
      <c r="G16" s="121">
        <v>0</v>
      </c>
      <c r="H16" s="51">
        <f>E16+F16+G16</f>
        <v>33</v>
      </c>
    </row>
    <row r="17" spans="2:8">
      <c r="B17" s="52" t="s">
        <v>21</v>
      </c>
      <c r="C17" s="53">
        <f>SUM(C13:C16)</f>
        <v>102</v>
      </c>
      <c r="D17" s="53">
        <f>SUM(D13:D16)</f>
        <v>5</v>
      </c>
      <c r="E17" s="53">
        <f>C17+D17</f>
        <v>107</v>
      </c>
      <c r="F17" s="53">
        <f>SUM(F13:F16)</f>
        <v>8</v>
      </c>
      <c r="G17" s="53">
        <f>SUM(G13:G16)</f>
        <v>0</v>
      </c>
      <c r="H17" s="51">
        <f>E17+F17+G17</f>
        <v>115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22">
        <v>18</v>
      </c>
      <c r="D19" s="122">
        <v>1</v>
      </c>
      <c r="E19" s="51">
        <f t="shared" ref="E19:E24" si="1">C19+D19</f>
        <v>19</v>
      </c>
      <c r="F19" s="51"/>
      <c r="G19" s="123">
        <v>0</v>
      </c>
      <c r="H19" s="51">
        <f t="shared" ref="H19:H23" si="2">E19+G19</f>
        <v>19</v>
      </c>
    </row>
    <row r="20" spans="2:8">
      <c r="B20" s="49" t="s">
        <v>9</v>
      </c>
      <c r="C20" s="122">
        <v>238</v>
      </c>
      <c r="D20" s="122">
        <v>4</v>
      </c>
      <c r="E20" s="51">
        <f t="shared" si="1"/>
        <v>242</v>
      </c>
      <c r="F20" s="51"/>
      <c r="G20" s="123">
        <v>5</v>
      </c>
      <c r="H20" s="51">
        <f t="shared" si="2"/>
        <v>247</v>
      </c>
    </row>
    <row r="21" spans="2:8">
      <c r="B21" s="49" t="s">
        <v>10</v>
      </c>
      <c r="C21" s="122">
        <v>173</v>
      </c>
      <c r="D21" s="122">
        <v>26</v>
      </c>
      <c r="E21" s="51">
        <f t="shared" si="1"/>
        <v>199</v>
      </c>
      <c r="F21" s="51"/>
      <c r="G21" s="123">
        <v>4</v>
      </c>
      <c r="H21" s="51">
        <f t="shared" si="2"/>
        <v>203</v>
      </c>
    </row>
    <row r="22" spans="2:8">
      <c r="B22" s="49" t="s">
        <v>37</v>
      </c>
      <c r="C22" s="122">
        <v>86</v>
      </c>
      <c r="D22" s="122">
        <v>7</v>
      </c>
      <c r="E22" s="51">
        <f t="shared" si="1"/>
        <v>93</v>
      </c>
      <c r="F22" s="51"/>
      <c r="G22" s="123">
        <v>2</v>
      </c>
      <c r="H22" s="51">
        <f t="shared" si="2"/>
        <v>95</v>
      </c>
    </row>
    <row r="23" spans="2:8">
      <c r="B23" s="49" t="s">
        <v>11</v>
      </c>
      <c r="C23" s="122">
        <v>62</v>
      </c>
      <c r="D23" s="122">
        <v>0</v>
      </c>
      <c r="E23" s="51">
        <f t="shared" si="1"/>
        <v>62</v>
      </c>
      <c r="F23" s="51"/>
      <c r="G23" s="123">
        <v>4</v>
      </c>
      <c r="H23" s="51">
        <f t="shared" si="2"/>
        <v>66</v>
      </c>
    </row>
    <row r="24" spans="2:8">
      <c r="B24" s="49" t="s">
        <v>12</v>
      </c>
      <c r="C24" s="122">
        <v>0</v>
      </c>
      <c r="D24" s="122">
        <v>0</v>
      </c>
      <c r="E24" s="51">
        <f t="shared" si="1"/>
        <v>0</v>
      </c>
      <c r="F24" s="51"/>
      <c r="G24" s="123">
        <v>0</v>
      </c>
      <c r="H24" s="51">
        <f>E24+G24</f>
        <v>0</v>
      </c>
    </row>
    <row r="25" spans="2:8">
      <c r="B25" s="52" t="s">
        <v>22</v>
      </c>
      <c r="C25" s="53">
        <f>SUM(C19:C24)</f>
        <v>577</v>
      </c>
      <c r="D25" s="53">
        <f>SUM(D19:D24)</f>
        <v>38</v>
      </c>
      <c r="E25" s="53">
        <f>C25+D25</f>
        <v>615</v>
      </c>
      <c r="F25" s="53"/>
      <c r="G25" s="53">
        <f>SUM(G19:G24)</f>
        <v>15</v>
      </c>
      <c r="H25" s="51">
        <f>E25+G25</f>
        <v>630</v>
      </c>
    </row>
    <row r="26" spans="2:8">
      <c r="B26" s="52" t="s">
        <v>0</v>
      </c>
      <c r="C26" s="54">
        <f>C17+C25</f>
        <v>679</v>
      </c>
      <c r="D26" s="54">
        <f>D17+D25</f>
        <v>43</v>
      </c>
      <c r="E26" s="54">
        <f>E17+E25</f>
        <v>722</v>
      </c>
      <c r="F26" s="54"/>
      <c r="G26" s="54">
        <f>G17+G25</f>
        <v>15</v>
      </c>
      <c r="H26" s="54">
        <f>H17+H25</f>
        <v>745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09">
        <v>3</v>
      </c>
      <c r="D13" s="109">
        <v>0</v>
      </c>
      <c r="E13" s="51">
        <f>C13+D13</f>
        <v>3</v>
      </c>
      <c r="F13" s="110">
        <v>0</v>
      </c>
      <c r="G13" s="110">
        <v>0</v>
      </c>
      <c r="H13" s="51">
        <f>E13+F13+G13</f>
        <v>3</v>
      </c>
    </row>
    <row r="14" spans="1:13" ht="15">
      <c r="B14" s="49" t="s">
        <v>5</v>
      </c>
      <c r="C14" s="109">
        <v>97</v>
      </c>
      <c r="D14" s="109">
        <v>0</v>
      </c>
      <c r="E14" s="51">
        <f>C14+D14</f>
        <v>97</v>
      </c>
      <c r="F14" s="110">
        <v>1</v>
      </c>
      <c r="G14" s="110">
        <v>0</v>
      </c>
      <c r="H14" s="51">
        <f t="shared" ref="H14:H15" si="0">E14+F14+G14</f>
        <v>98</v>
      </c>
    </row>
    <row r="15" spans="1:13" ht="15">
      <c r="B15" s="49" t="s">
        <v>6</v>
      </c>
      <c r="C15" s="109">
        <v>80</v>
      </c>
      <c r="D15" s="109">
        <v>0</v>
      </c>
      <c r="E15" s="51">
        <f>C15+D15</f>
        <v>80</v>
      </c>
      <c r="F15" s="110">
        <v>0</v>
      </c>
      <c r="G15" s="110">
        <v>0</v>
      </c>
      <c r="H15" s="51">
        <f t="shared" si="0"/>
        <v>80</v>
      </c>
    </row>
    <row r="16" spans="1:13" ht="15">
      <c r="B16" s="49" t="s">
        <v>7</v>
      </c>
      <c r="C16" s="109">
        <v>201</v>
      </c>
      <c r="D16" s="109">
        <v>0</v>
      </c>
      <c r="E16" s="51">
        <f>C16+D16</f>
        <v>201</v>
      </c>
      <c r="F16" s="110">
        <v>0</v>
      </c>
      <c r="G16" s="110">
        <v>0</v>
      </c>
      <c r="H16" s="51">
        <f>E16+F16+G16</f>
        <v>201</v>
      </c>
    </row>
    <row r="17" spans="2:8">
      <c r="B17" s="52" t="s">
        <v>21</v>
      </c>
      <c r="C17" s="53">
        <f>SUM(C13:C16)</f>
        <v>381</v>
      </c>
      <c r="D17" s="53">
        <f>SUM(D13:D16)</f>
        <v>0</v>
      </c>
      <c r="E17" s="53">
        <f>C17+D17</f>
        <v>381</v>
      </c>
      <c r="F17" s="53">
        <f>SUM(F13:F16)</f>
        <v>1</v>
      </c>
      <c r="G17" s="53">
        <f>SUM(G13:G16)</f>
        <v>0</v>
      </c>
      <c r="H17" s="51">
        <f>E17+F17+G17</f>
        <v>382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 ht="15">
      <c r="B19" s="49" t="s">
        <v>8</v>
      </c>
      <c r="C19" s="111">
        <v>11</v>
      </c>
      <c r="D19" s="111">
        <v>0</v>
      </c>
      <c r="E19" s="51">
        <f t="shared" ref="E19:E24" si="1">C19+D19</f>
        <v>11</v>
      </c>
      <c r="F19" s="51"/>
      <c r="G19" s="50"/>
      <c r="H19" s="51">
        <f t="shared" ref="H19:H23" si="2">E19+G19</f>
        <v>11</v>
      </c>
    </row>
    <row r="20" spans="2:8" ht="15">
      <c r="B20" s="49" t="s">
        <v>9</v>
      </c>
      <c r="C20" s="111">
        <v>337</v>
      </c>
      <c r="D20" s="111">
        <v>0</v>
      </c>
      <c r="E20" s="51">
        <f t="shared" si="1"/>
        <v>337</v>
      </c>
      <c r="F20" s="51"/>
      <c r="G20" s="50"/>
      <c r="H20" s="51">
        <f t="shared" si="2"/>
        <v>337</v>
      </c>
    </row>
    <row r="21" spans="2:8" ht="15">
      <c r="B21" s="49" t="s">
        <v>10</v>
      </c>
      <c r="C21" s="111">
        <v>292</v>
      </c>
      <c r="D21" s="111">
        <v>0</v>
      </c>
      <c r="E21" s="51">
        <f t="shared" si="1"/>
        <v>292</v>
      </c>
      <c r="F21" s="51"/>
      <c r="G21" s="50"/>
      <c r="H21" s="51">
        <f t="shared" si="2"/>
        <v>292</v>
      </c>
    </row>
    <row r="22" spans="2:8" ht="15">
      <c r="B22" s="49" t="s">
        <v>37</v>
      </c>
      <c r="C22" s="111">
        <v>69</v>
      </c>
      <c r="D22" s="111">
        <v>0</v>
      </c>
      <c r="E22" s="51">
        <f t="shared" si="1"/>
        <v>69</v>
      </c>
      <c r="F22" s="51"/>
      <c r="G22" s="50"/>
      <c r="H22" s="51">
        <f t="shared" si="2"/>
        <v>69</v>
      </c>
    </row>
    <row r="23" spans="2:8" ht="15">
      <c r="B23" s="49" t="s">
        <v>11</v>
      </c>
      <c r="C23" s="111">
        <v>113</v>
      </c>
      <c r="D23" s="111">
        <v>0</v>
      </c>
      <c r="E23" s="51">
        <f t="shared" si="1"/>
        <v>113</v>
      </c>
      <c r="F23" s="51"/>
      <c r="G23" s="50"/>
      <c r="H23" s="51">
        <f t="shared" si="2"/>
        <v>113</v>
      </c>
    </row>
    <row r="24" spans="2:8" ht="15">
      <c r="B24" s="49" t="s">
        <v>12</v>
      </c>
      <c r="C24" s="111">
        <v>8</v>
      </c>
      <c r="D24" s="111">
        <v>0</v>
      </c>
      <c r="E24" s="51">
        <f t="shared" si="1"/>
        <v>8</v>
      </c>
      <c r="F24" s="51"/>
      <c r="G24" s="50"/>
      <c r="H24" s="51">
        <f>E24+G24</f>
        <v>8</v>
      </c>
    </row>
    <row r="25" spans="2:8">
      <c r="B25" s="52" t="s">
        <v>22</v>
      </c>
      <c r="C25" s="53">
        <f>SUM(C19:C24)</f>
        <v>830</v>
      </c>
      <c r="D25" s="53">
        <f>SUM(D19:D24)</f>
        <v>0</v>
      </c>
      <c r="E25" s="53">
        <f>C25+D25</f>
        <v>830</v>
      </c>
      <c r="F25" s="53"/>
      <c r="G25" s="53">
        <f>SUM(G19:G24)</f>
        <v>0</v>
      </c>
      <c r="H25" s="51">
        <f>E25+G25</f>
        <v>830</v>
      </c>
    </row>
    <row r="26" spans="2:8">
      <c r="B26" s="52" t="s">
        <v>0</v>
      </c>
      <c r="C26" s="54">
        <f>C17+C25</f>
        <v>1211</v>
      </c>
      <c r="D26" s="54">
        <f>D17+D25</f>
        <v>0</v>
      </c>
      <c r="E26" s="54">
        <f>E17+E25</f>
        <v>1211</v>
      </c>
      <c r="F26" s="54"/>
      <c r="G26" s="54">
        <f>G17+G25</f>
        <v>0</v>
      </c>
      <c r="H26" s="54">
        <f>H17+H25</f>
        <v>1212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50">
        <v>3</v>
      </c>
      <c r="D13" s="50">
        <v>0</v>
      </c>
      <c r="E13" s="51">
        <v>3</v>
      </c>
      <c r="F13" s="50">
        <v>0</v>
      </c>
      <c r="G13" s="50">
        <v>0</v>
      </c>
      <c r="H13" s="51">
        <v>3</v>
      </c>
    </row>
    <row r="14" spans="1:13">
      <c r="B14" s="49" t="s">
        <v>5</v>
      </c>
      <c r="C14" s="50">
        <v>70</v>
      </c>
      <c r="D14" s="50">
        <v>1</v>
      </c>
      <c r="E14" s="51">
        <v>71</v>
      </c>
      <c r="F14" s="50">
        <v>3</v>
      </c>
      <c r="G14" s="50">
        <v>1</v>
      </c>
      <c r="H14" s="51">
        <v>75</v>
      </c>
    </row>
    <row r="15" spans="1:13">
      <c r="B15" s="49" t="s">
        <v>6</v>
      </c>
      <c r="C15" s="50">
        <v>13</v>
      </c>
      <c r="D15" s="50">
        <v>1</v>
      </c>
      <c r="E15" s="51">
        <v>14</v>
      </c>
      <c r="F15" s="50">
        <v>2</v>
      </c>
      <c r="G15" s="50">
        <v>0</v>
      </c>
      <c r="H15" s="51">
        <v>16</v>
      </c>
    </row>
    <row r="16" spans="1:13">
      <c r="B16" s="49" t="s">
        <v>7</v>
      </c>
      <c r="C16" s="50">
        <v>16</v>
      </c>
      <c r="D16" s="50">
        <v>0</v>
      </c>
      <c r="E16" s="51">
        <v>16</v>
      </c>
      <c r="F16" s="50">
        <v>1</v>
      </c>
      <c r="G16" s="50">
        <v>4</v>
      </c>
      <c r="H16" s="51">
        <v>21</v>
      </c>
    </row>
    <row r="17" spans="2:8">
      <c r="B17" s="52" t="s">
        <v>21</v>
      </c>
      <c r="C17" s="53">
        <f>SUM(C13:C16)</f>
        <v>102</v>
      </c>
      <c r="D17" s="53">
        <f>SUM(D13:D16)</f>
        <v>2</v>
      </c>
      <c r="E17" s="53">
        <f>C17+D17</f>
        <v>104</v>
      </c>
      <c r="F17" s="53">
        <f>SUM(F13:F16)</f>
        <v>6</v>
      </c>
      <c r="G17" s="53">
        <f>SUM(G13:G16)</f>
        <v>5</v>
      </c>
      <c r="H17" s="51">
        <f>E17+F17+G17</f>
        <v>115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50">
        <v>158</v>
      </c>
      <c r="D19" s="50">
        <v>1</v>
      </c>
      <c r="E19" s="51">
        <v>159</v>
      </c>
      <c r="F19" s="51">
        <v>0</v>
      </c>
      <c r="G19" s="50">
        <v>3</v>
      </c>
      <c r="H19" s="51">
        <f t="shared" ref="H19:H23" si="0">E19+G19</f>
        <v>162</v>
      </c>
    </row>
    <row r="20" spans="2:8">
      <c r="B20" s="49" t="s">
        <v>9</v>
      </c>
      <c r="C20" s="50">
        <v>135</v>
      </c>
      <c r="D20" s="50">
        <v>0</v>
      </c>
      <c r="E20" s="51">
        <v>135</v>
      </c>
      <c r="F20" s="51">
        <v>0</v>
      </c>
      <c r="G20" s="50">
        <v>2</v>
      </c>
      <c r="H20" s="51">
        <f t="shared" si="0"/>
        <v>137</v>
      </c>
    </row>
    <row r="21" spans="2:8">
      <c r="B21" s="49" t="s">
        <v>10</v>
      </c>
      <c r="C21" s="50">
        <v>169</v>
      </c>
      <c r="D21" s="50">
        <v>0</v>
      </c>
      <c r="E21" s="51">
        <v>169</v>
      </c>
      <c r="F21" s="51">
        <v>0</v>
      </c>
      <c r="G21" s="50">
        <v>6</v>
      </c>
      <c r="H21" s="51">
        <f t="shared" si="0"/>
        <v>175</v>
      </c>
    </row>
    <row r="22" spans="2:8">
      <c r="B22" s="49" t="s">
        <v>37</v>
      </c>
      <c r="C22" s="50">
        <v>119</v>
      </c>
      <c r="D22" s="50">
        <v>0</v>
      </c>
      <c r="E22" s="51">
        <v>119</v>
      </c>
      <c r="F22" s="51">
        <v>0</v>
      </c>
      <c r="G22" s="50">
        <v>7</v>
      </c>
      <c r="H22" s="51">
        <f t="shared" si="0"/>
        <v>126</v>
      </c>
    </row>
    <row r="23" spans="2:8">
      <c r="B23" s="49" t="s">
        <v>11</v>
      </c>
      <c r="C23" s="50">
        <v>10</v>
      </c>
      <c r="D23" s="50">
        <v>0</v>
      </c>
      <c r="E23" s="51">
        <v>10</v>
      </c>
      <c r="F23" s="51">
        <v>0</v>
      </c>
      <c r="G23" s="50">
        <v>0</v>
      </c>
      <c r="H23" s="51">
        <f t="shared" si="0"/>
        <v>10</v>
      </c>
    </row>
    <row r="24" spans="2:8">
      <c r="B24" s="49" t="s">
        <v>12</v>
      </c>
      <c r="C24" s="50">
        <v>5</v>
      </c>
      <c r="D24" s="50">
        <v>0</v>
      </c>
      <c r="E24" s="51">
        <v>5</v>
      </c>
      <c r="F24" s="51">
        <v>0</v>
      </c>
      <c r="G24" s="50">
        <v>0</v>
      </c>
      <c r="H24" s="51">
        <f>E24+G24</f>
        <v>5</v>
      </c>
    </row>
    <row r="25" spans="2:8">
      <c r="B25" s="52" t="s">
        <v>22</v>
      </c>
      <c r="C25" s="53">
        <f>SUM(C19:C24)</f>
        <v>596</v>
      </c>
      <c r="D25" s="53">
        <f>SUM(D19:D24)</f>
        <v>1</v>
      </c>
      <c r="E25" s="53">
        <f>C25+D25</f>
        <v>597</v>
      </c>
      <c r="F25" s="53"/>
      <c r="G25" s="53">
        <f>SUM(G19:G24)</f>
        <v>18</v>
      </c>
      <c r="H25" s="51">
        <f>E25+G25</f>
        <v>615</v>
      </c>
    </row>
    <row r="26" spans="2:8">
      <c r="B26" s="52" t="s">
        <v>0</v>
      </c>
      <c r="C26" s="54">
        <f>C17+C25</f>
        <v>698</v>
      </c>
      <c r="D26" s="54">
        <f>D17+D25</f>
        <v>3</v>
      </c>
      <c r="E26" s="54">
        <f>E17+E25</f>
        <v>701</v>
      </c>
      <c r="F26" s="54"/>
      <c r="G26" s="54">
        <f>G17+G25</f>
        <v>23</v>
      </c>
      <c r="H26" s="54">
        <f>H17+H25</f>
        <v>730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85">
        <v>2</v>
      </c>
      <c r="D13" s="85">
        <v>0</v>
      </c>
      <c r="E13" s="51">
        <f>C13+D13</f>
        <v>2</v>
      </c>
      <c r="F13" s="86">
        <v>1</v>
      </c>
      <c r="G13" s="86">
        <v>0</v>
      </c>
      <c r="H13" s="51">
        <f>E13+F13+G13</f>
        <v>3</v>
      </c>
    </row>
    <row r="14" spans="1:13">
      <c r="B14" s="49" t="s">
        <v>5</v>
      </c>
      <c r="C14" s="85">
        <v>23</v>
      </c>
      <c r="D14" s="85">
        <v>0</v>
      </c>
      <c r="E14" s="51">
        <f>C14+D14</f>
        <v>23</v>
      </c>
      <c r="F14" s="86">
        <v>2</v>
      </c>
      <c r="G14" s="86">
        <v>0</v>
      </c>
      <c r="H14" s="51">
        <f t="shared" ref="H14:H15" si="0">E14+F14+G14</f>
        <v>25</v>
      </c>
    </row>
    <row r="15" spans="1:13">
      <c r="B15" s="49" t="s">
        <v>6</v>
      </c>
      <c r="C15" s="85">
        <v>15</v>
      </c>
      <c r="D15" s="85">
        <v>0</v>
      </c>
      <c r="E15" s="51">
        <f>C15+D15</f>
        <v>15</v>
      </c>
      <c r="F15" s="86">
        <v>2</v>
      </c>
      <c r="G15" s="86">
        <v>0</v>
      </c>
      <c r="H15" s="51">
        <f t="shared" si="0"/>
        <v>17</v>
      </c>
    </row>
    <row r="16" spans="1:13">
      <c r="B16" s="49" t="s">
        <v>7</v>
      </c>
      <c r="C16" s="85">
        <v>73</v>
      </c>
      <c r="D16" s="85">
        <v>0</v>
      </c>
      <c r="E16" s="51">
        <f>C16+D16</f>
        <v>73</v>
      </c>
      <c r="F16" s="86">
        <v>2</v>
      </c>
      <c r="G16" s="86">
        <v>0</v>
      </c>
      <c r="H16" s="51">
        <f>E16+F16+G16</f>
        <v>75</v>
      </c>
    </row>
    <row r="17" spans="2:8">
      <c r="B17" s="52" t="s">
        <v>21</v>
      </c>
      <c r="C17" s="53">
        <f>SUM(C13:C16)</f>
        <v>113</v>
      </c>
      <c r="D17" s="53">
        <f>SUM(D13:D16)</f>
        <v>0</v>
      </c>
      <c r="E17" s="53">
        <f>C17+D17</f>
        <v>113</v>
      </c>
      <c r="F17" s="53">
        <f>SUM(F13:F16)</f>
        <v>7</v>
      </c>
      <c r="G17" s="53">
        <f>SUM(G13:G16)</f>
        <v>0</v>
      </c>
      <c r="H17" s="51">
        <f>E17+F17+G17</f>
        <v>120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87">
        <v>66</v>
      </c>
      <c r="D19" s="87">
        <v>0</v>
      </c>
      <c r="E19" s="51">
        <f t="shared" ref="E19:E24" si="1">C19+D19</f>
        <v>66</v>
      </c>
      <c r="F19" s="51"/>
      <c r="G19" s="88">
        <v>0</v>
      </c>
      <c r="H19" s="51">
        <f t="shared" ref="H19:H23" si="2">E19+G19</f>
        <v>66</v>
      </c>
    </row>
    <row r="20" spans="2:8">
      <c r="B20" s="49" t="s">
        <v>9</v>
      </c>
      <c r="C20" s="87">
        <v>309</v>
      </c>
      <c r="D20" s="87">
        <v>0</v>
      </c>
      <c r="E20" s="51">
        <f t="shared" si="1"/>
        <v>309</v>
      </c>
      <c r="F20" s="51"/>
      <c r="G20" s="88">
        <v>2</v>
      </c>
      <c r="H20" s="51">
        <f t="shared" si="2"/>
        <v>311</v>
      </c>
    </row>
    <row r="21" spans="2:8">
      <c r="B21" s="49" t="s">
        <v>10</v>
      </c>
      <c r="C21" s="87">
        <v>72</v>
      </c>
      <c r="D21" s="87">
        <v>0</v>
      </c>
      <c r="E21" s="51">
        <f t="shared" si="1"/>
        <v>72</v>
      </c>
      <c r="F21" s="51"/>
      <c r="G21" s="88">
        <v>0</v>
      </c>
      <c r="H21" s="51">
        <f t="shared" si="2"/>
        <v>72</v>
      </c>
    </row>
    <row r="22" spans="2:8">
      <c r="B22" s="49" t="s">
        <v>37</v>
      </c>
      <c r="C22" s="87">
        <v>9</v>
      </c>
      <c r="D22" s="87">
        <v>0</v>
      </c>
      <c r="E22" s="51">
        <f t="shared" si="1"/>
        <v>9</v>
      </c>
      <c r="F22" s="51"/>
      <c r="G22" s="88">
        <v>0</v>
      </c>
      <c r="H22" s="51">
        <f t="shared" si="2"/>
        <v>9</v>
      </c>
    </row>
    <row r="23" spans="2:8">
      <c r="B23" s="49" t="s">
        <v>11</v>
      </c>
      <c r="C23" s="87">
        <v>2</v>
      </c>
      <c r="D23" s="87">
        <v>0</v>
      </c>
      <c r="E23" s="51">
        <f t="shared" si="1"/>
        <v>2</v>
      </c>
      <c r="F23" s="51"/>
      <c r="G23" s="88">
        <v>0</v>
      </c>
      <c r="H23" s="51">
        <f t="shared" si="2"/>
        <v>2</v>
      </c>
    </row>
    <row r="24" spans="2:8">
      <c r="B24" s="49" t="s">
        <v>12</v>
      </c>
      <c r="C24" s="87">
        <v>0</v>
      </c>
      <c r="D24" s="87">
        <v>0</v>
      </c>
      <c r="E24" s="51">
        <f t="shared" si="1"/>
        <v>0</v>
      </c>
      <c r="F24" s="51"/>
      <c r="G24" s="88">
        <v>0</v>
      </c>
      <c r="H24" s="51">
        <f>E24+G24</f>
        <v>0</v>
      </c>
    </row>
    <row r="25" spans="2:8">
      <c r="B25" s="52" t="s">
        <v>22</v>
      </c>
      <c r="C25" s="53">
        <f>SUM(C19:C24)</f>
        <v>458</v>
      </c>
      <c r="D25" s="53">
        <f>SUM(D19:D24)</f>
        <v>0</v>
      </c>
      <c r="E25" s="53">
        <f>C25+D25</f>
        <v>458</v>
      </c>
      <c r="F25" s="53"/>
      <c r="G25" s="53">
        <f>SUM(G19:G24)</f>
        <v>2</v>
      </c>
      <c r="H25" s="51">
        <f>E25+G25</f>
        <v>460</v>
      </c>
    </row>
    <row r="26" spans="2:8">
      <c r="B26" s="52" t="s">
        <v>0</v>
      </c>
      <c r="C26" s="54">
        <f>C17+C25</f>
        <v>571</v>
      </c>
      <c r="D26" s="54">
        <f>D17+D25</f>
        <v>0</v>
      </c>
      <c r="E26" s="54">
        <f>E17+E25</f>
        <v>571</v>
      </c>
      <c r="F26" s="54"/>
      <c r="G26" s="54">
        <f>G17+G25</f>
        <v>2</v>
      </c>
      <c r="H26" s="54">
        <f>H17+H25</f>
        <v>580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sheetProtection selectLockedCells="1" selectUnlockedCells="1"/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24">
        <v>1</v>
      </c>
      <c r="D13" s="124"/>
      <c r="E13" s="51">
        <f>C13+D13</f>
        <v>1</v>
      </c>
      <c r="F13" s="125">
        <v>2</v>
      </c>
      <c r="G13" s="125">
        <v>0</v>
      </c>
      <c r="H13" s="51">
        <f>E13+F13+G13</f>
        <v>3</v>
      </c>
    </row>
    <row r="14" spans="1:13">
      <c r="B14" s="49" t="s">
        <v>5</v>
      </c>
      <c r="C14" s="124">
        <v>283</v>
      </c>
      <c r="D14" s="124"/>
      <c r="E14" s="51">
        <f>C14+D14</f>
        <v>283</v>
      </c>
      <c r="F14" s="125">
        <v>10</v>
      </c>
      <c r="G14" s="125">
        <v>0</v>
      </c>
      <c r="H14" s="51">
        <f t="shared" ref="H14:H15" si="0">E14+F14+G14</f>
        <v>293</v>
      </c>
    </row>
    <row r="15" spans="1:13">
      <c r="B15" s="49" t="s">
        <v>6</v>
      </c>
      <c r="C15" s="124">
        <v>41</v>
      </c>
      <c r="D15" s="124"/>
      <c r="E15" s="51">
        <f>C15+D15</f>
        <v>41</v>
      </c>
      <c r="F15" s="125"/>
      <c r="G15" s="125">
        <v>2</v>
      </c>
      <c r="H15" s="51">
        <f t="shared" si="0"/>
        <v>43</v>
      </c>
    </row>
    <row r="16" spans="1:13">
      <c r="B16" s="49" t="s">
        <v>7</v>
      </c>
      <c r="C16" s="124">
        <v>197</v>
      </c>
      <c r="D16" s="124"/>
      <c r="E16" s="51">
        <f>C16+D16</f>
        <v>197</v>
      </c>
      <c r="F16" s="125">
        <v>1</v>
      </c>
      <c r="G16" s="125">
        <v>4</v>
      </c>
      <c r="H16" s="51">
        <f>E16+F16+G16</f>
        <v>202</v>
      </c>
    </row>
    <row r="17" spans="2:8">
      <c r="B17" s="52" t="s">
        <v>21</v>
      </c>
      <c r="C17" s="53">
        <f>SUM(C13:C16)</f>
        <v>522</v>
      </c>
      <c r="D17" s="53">
        <f>SUM(D13:D16)</f>
        <v>0</v>
      </c>
      <c r="E17" s="53">
        <f>C17+D17</f>
        <v>522</v>
      </c>
      <c r="F17" s="53">
        <f>SUM(F13:F16)</f>
        <v>13</v>
      </c>
      <c r="G17" s="53">
        <f>SUM(G13:G16)</f>
        <v>6</v>
      </c>
      <c r="H17" s="51">
        <f>E17+F17+G17</f>
        <v>541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26"/>
      <c r="D19" s="126"/>
      <c r="E19" s="51">
        <f t="shared" ref="E19:E24" si="1">C19+D19</f>
        <v>0</v>
      </c>
      <c r="F19" s="51"/>
      <c r="G19" s="127"/>
      <c r="H19" s="51">
        <f t="shared" ref="H19:H23" si="2">E19+G19</f>
        <v>0</v>
      </c>
    </row>
    <row r="20" spans="2:8">
      <c r="B20" s="49" t="s">
        <v>9</v>
      </c>
      <c r="C20" s="126">
        <v>933</v>
      </c>
      <c r="D20" s="126"/>
      <c r="E20" s="51">
        <f t="shared" si="1"/>
        <v>933</v>
      </c>
      <c r="F20" s="51"/>
      <c r="G20" s="127">
        <v>39</v>
      </c>
      <c r="H20" s="51">
        <f t="shared" si="2"/>
        <v>972</v>
      </c>
    </row>
    <row r="21" spans="2:8">
      <c r="B21" s="49" t="s">
        <v>10</v>
      </c>
      <c r="C21" s="126">
        <v>567</v>
      </c>
      <c r="D21" s="126"/>
      <c r="E21" s="51">
        <f t="shared" si="1"/>
        <v>567</v>
      </c>
      <c r="F21" s="51"/>
      <c r="G21" s="127">
        <v>12</v>
      </c>
      <c r="H21" s="51">
        <f t="shared" si="2"/>
        <v>579</v>
      </c>
    </row>
    <row r="22" spans="2:8">
      <c r="B22" s="49" t="s">
        <v>37</v>
      </c>
      <c r="C22" s="126">
        <v>52</v>
      </c>
      <c r="D22" s="126"/>
      <c r="E22" s="51">
        <f t="shared" si="1"/>
        <v>52</v>
      </c>
      <c r="F22" s="51"/>
      <c r="G22" s="127">
        <v>3</v>
      </c>
      <c r="H22" s="51">
        <f t="shared" si="2"/>
        <v>55</v>
      </c>
    </row>
    <row r="23" spans="2:8">
      <c r="B23" s="49" t="s">
        <v>11</v>
      </c>
      <c r="C23" s="126">
        <v>510</v>
      </c>
      <c r="D23" s="126"/>
      <c r="E23" s="51">
        <f t="shared" si="1"/>
        <v>510</v>
      </c>
      <c r="F23" s="51"/>
      <c r="G23" s="127">
        <v>35</v>
      </c>
      <c r="H23" s="51">
        <f t="shared" si="2"/>
        <v>545</v>
      </c>
    </row>
    <row r="24" spans="2:8">
      <c r="B24" s="49" t="s">
        <v>12</v>
      </c>
      <c r="C24" s="126">
        <v>89</v>
      </c>
      <c r="D24" s="126"/>
      <c r="E24" s="51">
        <f t="shared" si="1"/>
        <v>89</v>
      </c>
      <c r="F24" s="51"/>
      <c r="G24" s="127">
        <v>53</v>
      </c>
      <c r="H24" s="51">
        <f>E24+G24</f>
        <v>142</v>
      </c>
    </row>
    <row r="25" spans="2:8">
      <c r="B25" s="52" t="s">
        <v>22</v>
      </c>
      <c r="C25" s="53">
        <f>SUM(C19:C24)</f>
        <v>2151</v>
      </c>
      <c r="D25" s="53">
        <f>SUM(D19:D24)</f>
        <v>0</v>
      </c>
      <c r="E25" s="53">
        <f>C25+D25</f>
        <v>2151</v>
      </c>
      <c r="F25" s="53"/>
      <c r="G25" s="53">
        <f>SUM(G19:G24)</f>
        <v>142</v>
      </c>
      <c r="H25" s="51">
        <f>E25+G25</f>
        <v>2293</v>
      </c>
    </row>
    <row r="26" spans="2:8">
      <c r="B26" s="52" t="s">
        <v>0</v>
      </c>
      <c r="C26" s="54">
        <f>C17+C25</f>
        <v>2673</v>
      </c>
      <c r="D26" s="54">
        <f>D17+D25</f>
        <v>0</v>
      </c>
      <c r="E26" s="54">
        <f>E17+E25</f>
        <v>2673</v>
      </c>
      <c r="F26" s="54"/>
      <c r="G26" s="54">
        <f>G17+G25</f>
        <v>148</v>
      </c>
      <c r="H26" s="54">
        <f>H17+H25</f>
        <v>2834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89">
        <v>1</v>
      </c>
      <c r="D13" s="89">
        <v>0</v>
      </c>
      <c r="E13" s="51">
        <f>C13+D13</f>
        <v>1</v>
      </c>
      <c r="F13" s="90">
        <v>1</v>
      </c>
      <c r="G13" s="90">
        <v>0</v>
      </c>
      <c r="H13" s="51">
        <f>E13+F13+G13</f>
        <v>2</v>
      </c>
    </row>
    <row r="14" spans="1:13">
      <c r="B14" s="49" t="s">
        <v>5</v>
      </c>
      <c r="C14" s="89">
        <v>34</v>
      </c>
      <c r="D14" s="89">
        <v>1</v>
      </c>
      <c r="E14" s="51">
        <f>C14+D14</f>
        <v>35</v>
      </c>
      <c r="F14" s="90">
        <v>3</v>
      </c>
      <c r="G14" s="90">
        <v>1</v>
      </c>
      <c r="H14" s="51">
        <f t="shared" ref="H14:H15" si="0">E14+F14+G14</f>
        <v>39</v>
      </c>
    </row>
    <row r="15" spans="1:13">
      <c r="B15" s="49" t="s">
        <v>6</v>
      </c>
      <c r="C15" s="89">
        <v>11</v>
      </c>
      <c r="D15" s="89">
        <v>0</v>
      </c>
      <c r="E15" s="51">
        <f>C15+D15</f>
        <v>11</v>
      </c>
      <c r="F15" s="90">
        <v>1</v>
      </c>
      <c r="G15" s="90">
        <v>0</v>
      </c>
      <c r="H15" s="51">
        <f t="shared" si="0"/>
        <v>12</v>
      </c>
    </row>
    <row r="16" spans="1:13">
      <c r="B16" s="49" t="s">
        <v>7</v>
      </c>
      <c r="C16" s="89">
        <v>13</v>
      </c>
      <c r="D16" s="89">
        <v>0</v>
      </c>
      <c r="E16" s="51">
        <f>C16+D16</f>
        <v>13</v>
      </c>
      <c r="F16" s="90">
        <v>9</v>
      </c>
      <c r="G16" s="90">
        <v>0</v>
      </c>
      <c r="H16" s="51">
        <f>E16+F16+G16</f>
        <v>22</v>
      </c>
    </row>
    <row r="17" spans="2:8">
      <c r="B17" s="52" t="s">
        <v>21</v>
      </c>
      <c r="C17" s="53">
        <f>SUM(C13:C16)</f>
        <v>59</v>
      </c>
      <c r="D17" s="53">
        <f>SUM(D13:D16)</f>
        <v>1</v>
      </c>
      <c r="E17" s="53">
        <f>C17+D17</f>
        <v>60</v>
      </c>
      <c r="F17" s="53">
        <f>SUM(F13:F16)</f>
        <v>14</v>
      </c>
      <c r="G17" s="53">
        <f>SUM(G13:G16)</f>
        <v>1</v>
      </c>
      <c r="H17" s="51">
        <f>E17+F17+G17</f>
        <v>75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91">
        <v>0</v>
      </c>
      <c r="D19" s="91">
        <v>0</v>
      </c>
      <c r="E19" s="51">
        <f t="shared" ref="E19:E24" si="1">C19+D19</f>
        <v>0</v>
      </c>
      <c r="F19" s="51"/>
      <c r="G19" s="92">
        <v>0</v>
      </c>
      <c r="H19" s="51">
        <f t="shared" ref="H19:H23" si="2">E19+G19</f>
        <v>0</v>
      </c>
    </row>
    <row r="20" spans="2:8">
      <c r="B20" s="49" t="s">
        <v>9</v>
      </c>
      <c r="C20" s="91">
        <v>0</v>
      </c>
      <c r="D20" s="91">
        <v>0</v>
      </c>
      <c r="E20" s="51">
        <f t="shared" si="1"/>
        <v>0</v>
      </c>
      <c r="F20" s="51"/>
      <c r="G20" s="92">
        <v>0</v>
      </c>
      <c r="H20" s="51">
        <f t="shared" si="2"/>
        <v>0</v>
      </c>
    </row>
    <row r="21" spans="2:8">
      <c r="B21" s="49" t="s">
        <v>10</v>
      </c>
      <c r="C21" s="91">
        <v>185</v>
      </c>
      <c r="D21" s="91">
        <v>0</v>
      </c>
      <c r="E21" s="51">
        <f t="shared" si="1"/>
        <v>185</v>
      </c>
      <c r="F21" s="51"/>
      <c r="G21" s="92">
        <v>5</v>
      </c>
      <c r="H21" s="51">
        <f t="shared" si="2"/>
        <v>190</v>
      </c>
    </row>
    <row r="22" spans="2:8">
      <c r="B22" s="49" t="s">
        <v>37</v>
      </c>
      <c r="C22" s="91">
        <v>61</v>
      </c>
      <c r="D22" s="91">
        <v>0</v>
      </c>
      <c r="E22" s="51">
        <f t="shared" si="1"/>
        <v>61</v>
      </c>
      <c r="F22" s="51"/>
      <c r="G22" s="92">
        <v>0</v>
      </c>
      <c r="H22" s="51">
        <f t="shared" si="2"/>
        <v>61</v>
      </c>
    </row>
    <row r="23" spans="2:8">
      <c r="B23" s="49" t="s">
        <v>11</v>
      </c>
      <c r="C23" s="91">
        <v>34</v>
      </c>
      <c r="D23" s="91">
        <v>0</v>
      </c>
      <c r="E23" s="51">
        <f t="shared" si="1"/>
        <v>34</v>
      </c>
      <c r="F23" s="51"/>
      <c r="G23" s="92">
        <v>5</v>
      </c>
      <c r="H23" s="51">
        <f t="shared" si="2"/>
        <v>39</v>
      </c>
    </row>
    <row r="24" spans="2:8">
      <c r="B24" s="49" t="s">
        <v>12</v>
      </c>
      <c r="C24" s="91">
        <v>37</v>
      </c>
      <c r="D24" s="91">
        <v>0</v>
      </c>
      <c r="E24" s="51">
        <f t="shared" si="1"/>
        <v>37</v>
      </c>
      <c r="F24" s="51"/>
      <c r="G24" s="92">
        <v>2</v>
      </c>
      <c r="H24" s="51">
        <f>E24+G24</f>
        <v>39</v>
      </c>
    </row>
    <row r="25" spans="2:8">
      <c r="B25" s="52" t="s">
        <v>22</v>
      </c>
      <c r="C25" s="53">
        <f>SUM(C19:C24)</f>
        <v>317</v>
      </c>
      <c r="D25" s="53">
        <f>SUM(D19:D24)</f>
        <v>0</v>
      </c>
      <c r="E25" s="53">
        <f>C25+D25</f>
        <v>317</v>
      </c>
      <c r="F25" s="53"/>
      <c r="G25" s="53">
        <f>SUM(G19:G24)</f>
        <v>12</v>
      </c>
      <c r="H25" s="51">
        <f>E25+G25</f>
        <v>329</v>
      </c>
    </row>
    <row r="26" spans="2:8">
      <c r="B26" s="52" t="s">
        <v>0</v>
      </c>
      <c r="C26" s="54">
        <f>C17+C25</f>
        <v>376</v>
      </c>
      <c r="D26" s="54">
        <f>D17+D25</f>
        <v>1</v>
      </c>
      <c r="E26" s="54">
        <f>E17+E25</f>
        <v>377</v>
      </c>
      <c r="F26" s="54"/>
      <c r="G26" s="54">
        <f>G17+G25</f>
        <v>13</v>
      </c>
      <c r="H26" s="54">
        <f>H17+H25</f>
        <v>404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B12:H12"/>
    <mergeCell ref="B18:H18"/>
    <mergeCell ref="C3:E3"/>
    <mergeCell ref="A5:M5"/>
    <mergeCell ref="B7:B11"/>
    <mergeCell ref="C7:F7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58">
        <v>3</v>
      </c>
      <c r="D13" s="59">
        <v>0</v>
      </c>
      <c r="E13" s="51">
        <f>C13+D13</f>
        <v>3</v>
      </c>
      <c r="F13" s="60">
        <v>0</v>
      </c>
      <c r="G13" s="61">
        <v>0</v>
      </c>
      <c r="H13" s="51">
        <f>E13+F13+G13</f>
        <v>3</v>
      </c>
    </row>
    <row r="14" spans="1:13">
      <c r="B14" s="49" t="s">
        <v>5</v>
      </c>
      <c r="C14" s="58">
        <v>45</v>
      </c>
      <c r="D14" s="59">
        <v>3</v>
      </c>
      <c r="E14" s="51">
        <f>C14+D14</f>
        <v>48</v>
      </c>
      <c r="F14" s="60">
        <v>1</v>
      </c>
      <c r="G14" s="61">
        <v>0</v>
      </c>
      <c r="H14" s="51">
        <f t="shared" ref="H14:H15" si="0">E14+F14+G14</f>
        <v>49</v>
      </c>
    </row>
    <row r="15" spans="1:13">
      <c r="B15" s="49" t="s">
        <v>6</v>
      </c>
      <c r="C15" s="58">
        <v>28</v>
      </c>
      <c r="D15" s="59">
        <v>0</v>
      </c>
      <c r="E15" s="51">
        <f>C15+D15</f>
        <v>28</v>
      </c>
      <c r="F15" s="60">
        <v>1</v>
      </c>
      <c r="G15" s="61">
        <v>0</v>
      </c>
      <c r="H15" s="51">
        <f t="shared" si="0"/>
        <v>29</v>
      </c>
    </row>
    <row r="16" spans="1:13">
      <c r="B16" s="49" t="s">
        <v>7</v>
      </c>
      <c r="C16" s="58">
        <v>12</v>
      </c>
      <c r="D16" s="59">
        <v>0</v>
      </c>
      <c r="E16" s="51">
        <f>C16+D16</f>
        <v>12</v>
      </c>
      <c r="F16" s="60">
        <v>0</v>
      </c>
      <c r="G16" s="61">
        <v>0</v>
      </c>
      <c r="H16" s="51">
        <f>E16+F16+G16</f>
        <v>12</v>
      </c>
    </row>
    <row r="17" spans="2:8">
      <c r="B17" s="52" t="s">
        <v>21</v>
      </c>
      <c r="C17" s="53">
        <f>SUM(C13:C16)</f>
        <v>88</v>
      </c>
      <c r="D17" s="53">
        <f>SUM(D13:D16)</f>
        <v>3</v>
      </c>
      <c r="E17" s="53">
        <f>C17+D17</f>
        <v>91</v>
      </c>
      <c r="F17" s="53">
        <f>SUM(F13:F16)</f>
        <v>2</v>
      </c>
      <c r="G17" s="53">
        <f>SUM(G13:G16)</f>
        <v>0</v>
      </c>
      <c r="H17" s="51">
        <f>E17+F17+G17</f>
        <v>93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62">
        <v>4</v>
      </c>
      <c r="D19" s="63">
        <v>0</v>
      </c>
      <c r="E19" s="51">
        <f t="shared" ref="E19:E24" si="1">C19+D19</f>
        <v>4</v>
      </c>
      <c r="F19" s="51"/>
      <c r="G19" s="64">
        <v>0</v>
      </c>
      <c r="H19" s="51">
        <f t="shared" ref="H19:H23" si="2">E19+G19</f>
        <v>4</v>
      </c>
    </row>
    <row r="20" spans="2:8">
      <c r="B20" s="49" t="s">
        <v>9</v>
      </c>
      <c r="C20" s="62">
        <v>234</v>
      </c>
      <c r="D20" s="63">
        <v>0</v>
      </c>
      <c r="E20" s="51">
        <f t="shared" si="1"/>
        <v>234</v>
      </c>
      <c r="F20" s="51"/>
      <c r="G20" s="64">
        <v>0</v>
      </c>
      <c r="H20" s="51">
        <f t="shared" si="2"/>
        <v>234</v>
      </c>
    </row>
    <row r="21" spans="2:8">
      <c r="B21" s="49" t="s">
        <v>10</v>
      </c>
      <c r="C21" s="62">
        <v>175</v>
      </c>
      <c r="D21" s="63">
        <v>0</v>
      </c>
      <c r="E21" s="51">
        <f t="shared" si="1"/>
        <v>175</v>
      </c>
      <c r="F21" s="51"/>
      <c r="G21" s="64">
        <v>0</v>
      </c>
      <c r="H21" s="51">
        <f t="shared" si="2"/>
        <v>175</v>
      </c>
    </row>
    <row r="22" spans="2:8">
      <c r="B22" s="49" t="s">
        <v>37</v>
      </c>
      <c r="C22" s="62">
        <v>37</v>
      </c>
      <c r="D22" s="63">
        <v>0</v>
      </c>
      <c r="E22" s="51">
        <f t="shared" si="1"/>
        <v>37</v>
      </c>
      <c r="F22" s="51"/>
      <c r="G22" s="64">
        <v>0</v>
      </c>
      <c r="H22" s="51">
        <f t="shared" si="2"/>
        <v>37</v>
      </c>
    </row>
    <row r="23" spans="2:8">
      <c r="B23" s="49" t="s">
        <v>11</v>
      </c>
      <c r="C23" s="62">
        <v>13</v>
      </c>
      <c r="D23" s="63">
        <v>0</v>
      </c>
      <c r="E23" s="51">
        <f t="shared" si="1"/>
        <v>13</v>
      </c>
      <c r="F23" s="51"/>
      <c r="G23" s="64">
        <v>0</v>
      </c>
      <c r="H23" s="51">
        <f t="shared" si="2"/>
        <v>13</v>
      </c>
    </row>
    <row r="24" spans="2:8">
      <c r="B24" s="49" t="s">
        <v>12</v>
      </c>
      <c r="C24" s="62">
        <v>0</v>
      </c>
      <c r="D24" s="63">
        <v>0</v>
      </c>
      <c r="E24" s="51">
        <f t="shared" si="1"/>
        <v>0</v>
      </c>
      <c r="F24" s="51"/>
      <c r="G24" s="64">
        <v>0</v>
      </c>
      <c r="H24" s="51">
        <f>E24+G24</f>
        <v>0</v>
      </c>
    </row>
    <row r="25" spans="2:8">
      <c r="B25" s="52" t="s">
        <v>22</v>
      </c>
      <c r="C25" s="53">
        <f>SUM(C19:C24)</f>
        <v>463</v>
      </c>
      <c r="D25" s="53">
        <f>SUM(D19:D24)</f>
        <v>0</v>
      </c>
      <c r="E25" s="53">
        <f>C25+D25</f>
        <v>463</v>
      </c>
      <c r="F25" s="53"/>
      <c r="G25" s="53">
        <f>SUM(G19:G24)</f>
        <v>0</v>
      </c>
      <c r="H25" s="51">
        <f>E25+G25</f>
        <v>463</v>
      </c>
    </row>
    <row r="26" spans="2:8">
      <c r="B26" s="52" t="s">
        <v>0</v>
      </c>
      <c r="C26" s="54">
        <f>C17+C25</f>
        <v>551</v>
      </c>
      <c r="D26" s="54">
        <f>D17+D25</f>
        <v>3</v>
      </c>
      <c r="E26" s="54">
        <f>E17+E25</f>
        <v>554</v>
      </c>
      <c r="F26" s="54"/>
      <c r="G26" s="54">
        <f>G17+G25</f>
        <v>0</v>
      </c>
      <c r="H26" s="54">
        <f>H17+H25</f>
        <v>556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39</v>
      </c>
      <c r="C2" s="32"/>
      <c r="D2" s="32"/>
      <c r="E2" s="33"/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28">
        <v>3</v>
      </c>
      <c r="D13" s="128">
        <v>0</v>
      </c>
      <c r="E13" s="51">
        <f>C13+D13</f>
        <v>3</v>
      </c>
      <c r="F13" s="129">
        <v>2</v>
      </c>
      <c r="G13" s="130">
        <v>0</v>
      </c>
      <c r="H13" s="51">
        <f>E13+F13+G13</f>
        <v>5</v>
      </c>
    </row>
    <row r="14" spans="1:13">
      <c r="B14" s="49" t="s">
        <v>5</v>
      </c>
      <c r="C14" s="128">
        <v>267</v>
      </c>
      <c r="D14" s="128">
        <v>0</v>
      </c>
      <c r="E14" s="51">
        <f>C14+D14</f>
        <v>267</v>
      </c>
      <c r="F14" s="129">
        <v>44</v>
      </c>
      <c r="G14" s="130">
        <v>3</v>
      </c>
      <c r="H14" s="51">
        <f t="shared" ref="H14:H15" si="0">E14+F14+G14</f>
        <v>314</v>
      </c>
    </row>
    <row r="15" spans="1:13">
      <c r="B15" s="49" t="s">
        <v>6</v>
      </c>
      <c r="C15" s="128">
        <v>47</v>
      </c>
      <c r="D15" s="128">
        <v>0</v>
      </c>
      <c r="E15" s="51">
        <f>C15+D15</f>
        <v>47</v>
      </c>
      <c r="F15" s="129">
        <v>4</v>
      </c>
      <c r="G15" s="130">
        <v>0</v>
      </c>
      <c r="H15" s="51">
        <f t="shared" si="0"/>
        <v>51</v>
      </c>
    </row>
    <row r="16" spans="1:13">
      <c r="B16" s="49" t="s">
        <v>7</v>
      </c>
      <c r="C16" s="128">
        <v>88</v>
      </c>
      <c r="D16" s="128">
        <v>0</v>
      </c>
      <c r="E16" s="51">
        <f>C16+D16</f>
        <v>88</v>
      </c>
      <c r="F16" s="129">
        <v>12</v>
      </c>
      <c r="G16" s="130">
        <v>1</v>
      </c>
      <c r="H16" s="51">
        <f>E16+F16+G16</f>
        <v>101</v>
      </c>
    </row>
    <row r="17" spans="2:8">
      <c r="B17" s="52" t="s">
        <v>21</v>
      </c>
      <c r="C17" s="53">
        <f>SUM(C13:C16)</f>
        <v>405</v>
      </c>
      <c r="D17" s="53">
        <f>SUM(D13:D16)</f>
        <v>0</v>
      </c>
      <c r="E17" s="53">
        <f>C17+D17</f>
        <v>405</v>
      </c>
      <c r="F17" s="53">
        <f>SUM(F13:F16)</f>
        <v>62</v>
      </c>
      <c r="G17" s="53">
        <f>SUM(G13:G16)</f>
        <v>4</v>
      </c>
      <c r="H17" s="51">
        <f>E17+F17+G17</f>
        <v>471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31">
        <v>202</v>
      </c>
      <c r="D19" s="131">
        <v>0</v>
      </c>
      <c r="E19" s="51">
        <f t="shared" ref="E19:E24" si="1">C19+D19</f>
        <v>202</v>
      </c>
      <c r="F19" s="51"/>
      <c r="G19" s="132">
        <v>3</v>
      </c>
      <c r="H19" s="51">
        <f t="shared" ref="H19:H23" si="2">E19+G19</f>
        <v>205</v>
      </c>
    </row>
    <row r="20" spans="2:8">
      <c r="B20" s="49" t="s">
        <v>9</v>
      </c>
      <c r="C20" s="131">
        <v>475</v>
      </c>
      <c r="D20" s="131">
        <v>0</v>
      </c>
      <c r="E20" s="51">
        <f t="shared" si="1"/>
        <v>475</v>
      </c>
      <c r="F20" s="51"/>
      <c r="G20" s="132">
        <v>21</v>
      </c>
      <c r="H20" s="51">
        <f t="shared" si="2"/>
        <v>496</v>
      </c>
    </row>
    <row r="21" spans="2:8">
      <c r="B21" s="49" t="s">
        <v>10</v>
      </c>
      <c r="C21" s="131">
        <v>497</v>
      </c>
      <c r="D21" s="131">
        <v>0</v>
      </c>
      <c r="E21" s="51">
        <f t="shared" si="1"/>
        <v>497</v>
      </c>
      <c r="F21" s="51"/>
      <c r="G21" s="132">
        <v>14</v>
      </c>
      <c r="H21" s="51">
        <f t="shared" si="2"/>
        <v>511</v>
      </c>
    </row>
    <row r="22" spans="2:8">
      <c r="B22" s="49" t="s">
        <v>37</v>
      </c>
      <c r="C22" s="131">
        <v>376</v>
      </c>
      <c r="D22" s="131">
        <v>0</v>
      </c>
      <c r="E22" s="51">
        <f t="shared" si="1"/>
        <v>376</v>
      </c>
      <c r="F22" s="51"/>
      <c r="G22" s="132">
        <v>18</v>
      </c>
      <c r="H22" s="51">
        <f t="shared" si="2"/>
        <v>394</v>
      </c>
    </row>
    <row r="23" spans="2:8">
      <c r="B23" s="49" t="s">
        <v>11</v>
      </c>
      <c r="C23" s="131">
        <v>136</v>
      </c>
      <c r="D23" s="131">
        <v>0</v>
      </c>
      <c r="E23" s="51">
        <f t="shared" si="1"/>
        <v>136</v>
      </c>
      <c r="F23" s="51"/>
      <c r="G23" s="132">
        <v>23</v>
      </c>
      <c r="H23" s="51">
        <f t="shared" si="2"/>
        <v>159</v>
      </c>
    </row>
    <row r="24" spans="2:8">
      <c r="B24" s="49" t="s">
        <v>12</v>
      </c>
      <c r="C24" s="131">
        <v>2</v>
      </c>
      <c r="D24" s="131">
        <v>0</v>
      </c>
      <c r="E24" s="51">
        <f t="shared" si="1"/>
        <v>2</v>
      </c>
      <c r="F24" s="51"/>
      <c r="G24" s="132">
        <v>0</v>
      </c>
      <c r="H24" s="51">
        <f>E24+G24</f>
        <v>2</v>
      </c>
    </row>
    <row r="25" spans="2:8">
      <c r="B25" s="52" t="s">
        <v>22</v>
      </c>
      <c r="C25" s="53">
        <f>SUM(C19:C24)</f>
        <v>1688</v>
      </c>
      <c r="D25" s="53">
        <f>SUM(D19:D24)</f>
        <v>0</v>
      </c>
      <c r="E25" s="53">
        <f>C25+D25</f>
        <v>1688</v>
      </c>
      <c r="F25" s="53"/>
      <c r="G25" s="53">
        <f>SUM(G19:G24)</f>
        <v>79</v>
      </c>
      <c r="H25" s="51">
        <f>E25+G25</f>
        <v>1767</v>
      </c>
    </row>
    <row r="26" spans="2:8">
      <c r="B26" s="52" t="s">
        <v>0</v>
      </c>
      <c r="C26" s="54">
        <f>C17+C25</f>
        <v>2093</v>
      </c>
      <c r="D26" s="54">
        <f>D17+D25</f>
        <v>0</v>
      </c>
      <c r="E26" s="54">
        <f>E17+E25</f>
        <v>2093</v>
      </c>
      <c r="F26" s="54"/>
      <c r="G26" s="54">
        <f>G17+G25</f>
        <v>83</v>
      </c>
      <c r="H26" s="54">
        <f>H17+H25</f>
        <v>2238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F13:G16 G19:G24 C13:D16 C19:D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57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12">
        <v>2</v>
      </c>
      <c r="D13" s="112">
        <v>0</v>
      </c>
      <c r="E13" s="51">
        <f>C13+D13</f>
        <v>2</v>
      </c>
      <c r="F13" s="113">
        <v>1</v>
      </c>
      <c r="G13" s="113">
        <v>0</v>
      </c>
      <c r="H13" s="51">
        <f>E13+F13+G13</f>
        <v>3</v>
      </c>
    </row>
    <row r="14" spans="1:13">
      <c r="B14" s="49" t="s">
        <v>5</v>
      </c>
      <c r="C14" s="112">
        <v>101</v>
      </c>
      <c r="D14" s="112">
        <v>0</v>
      </c>
      <c r="E14" s="51">
        <f>C14+D14</f>
        <v>101</v>
      </c>
      <c r="F14" s="113">
        <v>0</v>
      </c>
      <c r="G14" s="113">
        <v>0</v>
      </c>
      <c r="H14" s="51">
        <f t="shared" ref="H14:H15" si="0">E14+F14+G14</f>
        <v>101</v>
      </c>
    </row>
    <row r="15" spans="1:13">
      <c r="B15" s="49" t="s">
        <v>6</v>
      </c>
      <c r="C15" s="112">
        <v>19</v>
      </c>
      <c r="D15" s="112">
        <v>0</v>
      </c>
      <c r="E15" s="51">
        <f>C15+D15</f>
        <v>19</v>
      </c>
      <c r="F15" s="113">
        <v>0</v>
      </c>
      <c r="G15" s="113">
        <v>0</v>
      </c>
      <c r="H15" s="51">
        <f t="shared" si="0"/>
        <v>19</v>
      </c>
    </row>
    <row r="16" spans="1:13">
      <c r="B16" s="49" t="s">
        <v>7</v>
      </c>
      <c r="C16" s="112">
        <v>58</v>
      </c>
      <c r="D16" s="112">
        <v>0</v>
      </c>
      <c r="E16" s="51">
        <f>C16+D16</f>
        <v>58</v>
      </c>
      <c r="F16" s="113">
        <v>0</v>
      </c>
      <c r="G16" s="113">
        <v>0</v>
      </c>
      <c r="H16" s="51">
        <f>E16+F16+G16</f>
        <v>58</v>
      </c>
    </row>
    <row r="17" spans="2:8">
      <c r="B17" s="52" t="s">
        <v>21</v>
      </c>
      <c r="C17" s="53">
        <f>SUM(C13:C16)</f>
        <v>180</v>
      </c>
      <c r="D17" s="53">
        <f>SUM(D13:D16)</f>
        <v>0</v>
      </c>
      <c r="E17" s="53">
        <f>C17+D17</f>
        <v>180</v>
      </c>
      <c r="F17" s="53">
        <f>SUM(F13:F16)</f>
        <v>1</v>
      </c>
      <c r="G17" s="53">
        <f>SUM(G13:G16)</f>
        <v>0</v>
      </c>
      <c r="H17" s="51">
        <f>E17+F17+G17</f>
        <v>181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14">
        <v>53</v>
      </c>
      <c r="D19" s="114">
        <v>0</v>
      </c>
      <c r="E19" s="51">
        <f t="shared" ref="E19:E24" si="1">C19+D19</f>
        <v>53</v>
      </c>
      <c r="F19" s="51"/>
      <c r="G19" s="115">
        <v>0</v>
      </c>
      <c r="H19" s="51">
        <f t="shared" ref="H19:H23" si="2">E19+G19</f>
        <v>53</v>
      </c>
    </row>
    <row r="20" spans="2:8">
      <c r="B20" s="49" t="s">
        <v>9</v>
      </c>
      <c r="C20" s="114">
        <v>225</v>
      </c>
      <c r="D20" s="114">
        <v>0</v>
      </c>
      <c r="E20" s="51">
        <f t="shared" si="1"/>
        <v>225</v>
      </c>
      <c r="F20" s="51"/>
      <c r="G20" s="115">
        <v>0</v>
      </c>
      <c r="H20" s="51">
        <f t="shared" si="2"/>
        <v>225</v>
      </c>
    </row>
    <row r="21" spans="2:8">
      <c r="B21" s="49" t="s">
        <v>10</v>
      </c>
      <c r="C21" s="114">
        <v>225</v>
      </c>
      <c r="D21" s="114">
        <v>0</v>
      </c>
      <c r="E21" s="51">
        <f t="shared" si="1"/>
        <v>225</v>
      </c>
      <c r="F21" s="51"/>
      <c r="G21" s="115">
        <v>0</v>
      </c>
      <c r="H21" s="51">
        <f t="shared" si="2"/>
        <v>225</v>
      </c>
    </row>
    <row r="22" spans="2:8">
      <c r="B22" s="49" t="s">
        <v>37</v>
      </c>
      <c r="C22" s="114">
        <v>72</v>
      </c>
      <c r="D22" s="114">
        <v>0</v>
      </c>
      <c r="E22" s="51">
        <f t="shared" si="1"/>
        <v>72</v>
      </c>
      <c r="F22" s="51"/>
      <c r="G22" s="115">
        <v>0</v>
      </c>
      <c r="H22" s="51">
        <f t="shared" si="2"/>
        <v>72</v>
      </c>
    </row>
    <row r="23" spans="2:8">
      <c r="B23" s="49" t="s">
        <v>11</v>
      </c>
      <c r="C23" s="114">
        <v>120</v>
      </c>
      <c r="D23" s="114">
        <v>0</v>
      </c>
      <c r="E23" s="51">
        <f t="shared" si="1"/>
        <v>120</v>
      </c>
      <c r="F23" s="51"/>
      <c r="G23" s="115">
        <v>0</v>
      </c>
      <c r="H23" s="51">
        <f t="shared" si="2"/>
        <v>120</v>
      </c>
    </row>
    <row r="24" spans="2:8">
      <c r="B24" s="49" t="s">
        <v>12</v>
      </c>
      <c r="C24" s="114">
        <v>0</v>
      </c>
      <c r="D24" s="114">
        <v>0</v>
      </c>
      <c r="E24" s="51">
        <f t="shared" si="1"/>
        <v>0</v>
      </c>
      <c r="F24" s="51"/>
      <c r="G24" s="115">
        <v>0</v>
      </c>
      <c r="H24" s="51">
        <f>E24+G24</f>
        <v>0</v>
      </c>
    </row>
    <row r="25" spans="2:8">
      <c r="B25" s="52" t="s">
        <v>22</v>
      </c>
      <c r="C25" s="53">
        <f>SUM(C19:C24)</f>
        <v>695</v>
      </c>
      <c r="D25" s="53">
        <f>SUM(D19:D24)</f>
        <v>0</v>
      </c>
      <c r="E25" s="53">
        <f>C25+D25</f>
        <v>695</v>
      </c>
      <c r="F25" s="53"/>
      <c r="G25" s="53">
        <f>SUM(G19:G24)</f>
        <v>0</v>
      </c>
      <c r="H25" s="51">
        <f>E25+G25</f>
        <v>695</v>
      </c>
    </row>
    <row r="26" spans="2:8">
      <c r="B26" s="52" t="s">
        <v>0</v>
      </c>
      <c r="C26" s="54">
        <f>C17+C25</f>
        <v>875</v>
      </c>
      <c r="D26" s="54">
        <f>D17+D25</f>
        <v>0</v>
      </c>
      <c r="E26" s="54">
        <f>E17+E25</f>
        <v>875</v>
      </c>
      <c r="F26" s="54"/>
      <c r="G26" s="54">
        <f>G17+G25</f>
        <v>0</v>
      </c>
      <c r="H26" s="54">
        <f>H17+H25</f>
        <v>876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58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65">
        <v>2</v>
      </c>
      <c r="D13" s="65">
        <v>0</v>
      </c>
      <c r="E13" s="51">
        <f>C13+D13</f>
        <v>2</v>
      </c>
      <c r="F13" s="66">
        <v>0</v>
      </c>
      <c r="G13" s="66"/>
      <c r="H13" s="51">
        <f>E13+F13+G13</f>
        <v>2</v>
      </c>
    </row>
    <row r="14" spans="1:13">
      <c r="B14" s="49" t="s">
        <v>5</v>
      </c>
      <c r="C14" s="65">
        <v>47</v>
      </c>
      <c r="D14" s="65">
        <v>0</v>
      </c>
      <c r="E14" s="51">
        <f>C14+D14</f>
        <v>47</v>
      </c>
      <c r="F14" s="66">
        <v>1</v>
      </c>
      <c r="G14" s="66"/>
      <c r="H14" s="51">
        <f t="shared" ref="H14:H15" si="0">E14+F14+G14</f>
        <v>48</v>
      </c>
    </row>
    <row r="15" spans="1:13">
      <c r="B15" s="49" t="s">
        <v>6</v>
      </c>
      <c r="C15" s="65">
        <v>12</v>
      </c>
      <c r="D15" s="65">
        <v>0</v>
      </c>
      <c r="E15" s="51">
        <f>C15+D15</f>
        <v>12</v>
      </c>
      <c r="F15" s="66">
        <v>0</v>
      </c>
      <c r="G15" s="66"/>
      <c r="H15" s="51">
        <f t="shared" si="0"/>
        <v>12</v>
      </c>
    </row>
    <row r="16" spans="1:13">
      <c r="B16" s="49" t="s">
        <v>7</v>
      </c>
      <c r="C16" s="65">
        <v>31</v>
      </c>
      <c r="D16" s="65">
        <v>0</v>
      </c>
      <c r="E16" s="51">
        <f>C16+D16</f>
        <v>31</v>
      </c>
      <c r="F16" s="66">
        <v>2</v>
      </c>
      <c r="G16" s="66"/>
      <c r="H16" s="51">
        <f>E16+F16+G16</f>
        <v>33</v>
      </c>
    </row>
    <row r="17" spans="2:8">
      <c r="B17" s="52" t="s">
        <v>21</v>
      </c>
      <c r="C17" s="53">
        <f>SUM(C13:C16)</f>
        <v>92</v>
      </c>
      <c r="D17" s="53">
        <f>SUM(D13:D16)</f>
        <v>0</v>
      </c>
      <c r="E17" s="53">
        <f>C17+D17</f>
        <v>92</v>
      </c>
      <c r="F17" s="53">
        <f>SUM(F13:F16)</f>
        <v>3</v>
      </c>
      <c r="G17" s="53">
        <f>SUM(G13:G16)</f>
        <v>0</v>
      </c>
      <c r="H17" s="51">
        <f>E17+F17+G17</f>
        <v>95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67">
        <v>0</v>
      </c>
      <c r="D19" s="67">
        <v>0</v>
      </c>
      <c r="E19" s="51">
        <f t="shared" ref="E19:E24" si="1">C19+D19</f>
        <v>0</v>
      </c>
      <c r="F19" s="51"/>
      <c r="G19" s="68">
        <v>0</v>
      </c>
      <c r="H19" s="51">
        <f t="shared" ref="H19:H23" si="2">E19+G19</f>
        <v>0</v>
      </c>
    </row>
    <row r="20" spans="2:8">
      <c r="B20" s="49" t="s">
        <v>9</v>
      </c>
      <c r="C20" s="67">
        <v>112</v>
      </c>
      <c r="D20" s="67">
        <v>0</v>
      </c>
      <c r="E20" s="51">
        <f t="shared" si="1"/>
        <v>112</v>
      </c>
      <c r="F20" s="51"/>
      <c r="G20" s="68">
        <v>0</v>
      </c>
      <c r="H20" s="51">
        <f t="shared" si="2"/>
        <v>112</v>
      </c>
    </row>
    <row r="21" spans="2:8">
      <c r="B21" s="49" t="s">
        <v>10</v>
      </c>
      <c r="C21" s="67">
        <v>109</v>
      </c>
      <c r="D21" s="67">
        <v>0</v>
      </c>
      <c r="E21" s="51">
        <f t="shared" si="1"/>
        <v>109</v>
      </c>
      <c r="F21" s="51"/>
      <c r="G21" s="68">
        <v>0</v>
      </c>
      <c r="H21" s="51">
        <f t="shared" si="2"/>
        <v>109</v>
      </c>
    </row>
    <row r="22" spans="2:8">
      <c r="B22" s="49" t="s">
        <v>37</v>
      </c>
      <c r="C22" s="67">
        <v>55</v>
      </c>
      <c r="D22" s="67">
        <v>0</v>
      </c>
      <c r="E22" s="51">
        <f t="shared" si="1"/>
        <v>55</v>
      </c>
      <c r="F22" s="51"/>
      <c r="G22" s="68">
        <v>0</v>
      </c>
      <c r="H22" s="51">
        <f t="shared" si="2"/>
        <v>55</v>
      </c>
    </row>
    <row r="23" spans="2:8">
      <c r="B23" s="49" t="s">
        <v>11</v>
      </c>
      <c r="C23" s="67">
        <v>94</v>
      </c>
      <c r="D23" s="67">
        <v>0</v>
      </c>
      <c r="E23" s="51">
        <f t="shared" si="1"/>
        <v>94</v>
      </c>
      <c r="F23" s="51"/>
      <c r="G23" s="68">
        <v>1</v>
      </c>
      <c r="H23" s="51">
        <f t="shared" si="2"/>
        <v>95</v>
      </c>
    </row>
    <row r="24" spans="2:8">
      <c r="B24" s="49" t="s">
        <v>12</v>
      </c>
      <c r="C24" s="67">
        <v>0</v>
      </c>
      <c r="D24" s="67">
        <v>0</v>
      </c>
      <c r="E24" s="51">
        <f t="shared" si="1"/>
        <v>0</v>
      </c>
      <c r="F24" s="51"/>
      <c r="G24" s="68">
        <v>0</v>
      </c>
      <c r="H24" s="51">
        <f>E24+G24</f>
        <v>0</v>
      </c>
    </row>
    <row r="25" spans="2:8">
      <c r="B25" s="52" t="s">
        <v>22</v>
      </c>
      <c r="C25" s="53">
        <f>SUM(C19:C24)</f>
        <v>370</v>
      </c>
      <c r="D25" s="53">
        <f>SUM(D19:D24)</f>
        <v>0</v>
      </c>
      <c r="E25" s="53">
        <f>C25+D25</f>
        <v>370</v>
      </c>
      <c r="F25" s="53"/>
      <c r="G25" s="53">
        <f>SUM(G19:G24)</f>
        <v>1</v>
      </c>
      <c r="H25" s="51">
        <f>E25+G25</f>
        <v>371</v>
      </c>
    </row>
    <row r="26" spans="2:8">
      <c r="B26" s="52" t="s">
        <v>0</v>
      </c>
      <c r="C26" s="54">
        <f>C17+C25</f>
        <v>462</v>
      </c>
      <c r="D26" s="54">
        <f>D17+D25</f>
        <v>0</v>
      </c>
      <c r="E26" s="54">
        <f>E17+E25</f>
        <v>462</v>
      </c>
      <c r="F26" s="54"/>
      <c r="G26" s="54">
        <f>G17+G25</f>
        <v>1</v>
      </c>
      <c r="H26" s="54">
        <f>H17+H25</f>
        <v>466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59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69">
        <v>3</v>
      </c>
      <c r="D13" s="69">
        <v>0</v>
      </c>
      <c r="E13" s="51">
        <f>C13+D13</f>
        <v>3</v>
      </c>
      <c r="F13" s="70">
        <v>0</v>
      </c>
      <c r="G13" s="70">
        <v>0</v>
      </c>
      <c r="H13" s="51">
        <f>E13+F13+G13</f>
        <v>3</v>
      </c>
    </row>
    <row r="14" spans="1:13">
      <c r="B14" s="49" t="s">
        <v>5</v>
      </c>
      <c r="C14" s="69">
        <v>31</v>
      </c>
      <c r="D14" s="69">
        <v>0</v>
      </c>
      <c r="E14" s="51">
        <f>C14+D14</f>
        <v>31</v>
      </c>
      <c r="F14" s="70">
        <v>2</v>
      </c>
      <c r="G14" s="70">
        <v>0</v>
      </c>
      <c r="H14" s="51">
        <f t="shared" ref="H14:H15" si="0">E14+F14+G14</f>
        <v>33</v>
      </c>
    </row>
    <row r="15" spans="1:13">
      <c r="B15" s="49" t="s">
        <v>6</v>
      </c>
      <c r="C15" s="69">
        <v>15</v>
      </c>
      <c r="D15" s="69">
        <v>0</v>
      </c>
      <c r="E15" s="51">
        <f>C15+D15</f>
        <v>15</v>
      </c>
      <c r="F15" s="70">
        <v>0</v>
      </c>
      <c r="G15" s="70">
        <v>0</v>
      </c>
      <c r="H15" s="51">
        <f t="shared" si="0"/>
        <v>15</v>
      </c>
    </row>
    <row r="16" spans="1:13">
      <c r="B16" s="49" t="s">
        <v>7</v>
      </c>
      <c r="C16" s="69">
        <v>17</v>
      </c>
      <c r="D16" s="69">
        <v>0</v>
      </c>
      <c r="E16" s="51">
        <f>C16+D16</f>
        <v>17</v>
      </c>
      <c r="F16" s="70">
        <v>0</v>
      </c>
      <c r="G16" s="70">
        <v>0</v>
      </c>
      <c r="H16" s="51">
        <f>E16+F16+G16</f>
        <v>17</v>
      </c>
    </row>
    <row r="17" spans="2:8">
      <c r="B17" s="52" t="s">
        <v>21</v>
      </c>
      <c r="C17" s="53">
        <f>SUM(C13:C16)</f>
        <v>66</v>
      </c>
      <c r="D17" s="53">
        <f>SUM(D13:D16)</f>
        <v>0</v>
      </c>
      <c r="E17" s="53">
        <f>C17+D17</f>
        <v>66</v>
      </c>
      <c r="F17" s="53">
        <f>SUM(F13:F16)</f>
        <v>2</v>
      </c>
      <c r="G17" s="53">
        <f>SUM(G13:G16)</f>
        <v>0</v>
      </c>
      <c r="H17" s="51">
        <f>E17+F17+G17</f>
        <v>68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71">
        <v>0</v>
      </c>
      <c r="D19" s="71">
        <v>0</v>
      </c>
      <c r="E19" s="51">
        <f t="shared" ref="E19:E24" si="1">C19+D19</f>
        <v>0</v>
      </c>
      <c r="F19" s="51"/>
      <c r="G19" s="72">
        <v>0</v>
      </c>
      <c r="H19" s="51">
        <f t="shared" ref="H19:H23" si="2">E19+G19</f>
        <v>0</v>
      </c>
    </row>
    <row r="20" spans="2:8">
      <c r="B20" s="49" t="s">
        <v>9</v>
      </c>
      <c r="C20" s="71">
        <v>94</v>
      </c>
      <c r="D20" s="71">
        <v>0</v>
      </c>
      <c r="E20" s="51">
        <f t="shared" si="1"/>
        <v>94</v>
      </c>
      <c r="F20" s="51"/>
      <c r="G20" s="72">
        <v>0</v>
      </c>
      <c r="H20" s="51">
        <f t="shared" si="2"/>
        <v>94</v>
      </c>
    </row>
    <row r="21" spans="2:8">
      <c r="B21" s="49" t="s">
        <v>10</v>
      </c>
      <c r="C21" s="71">
        <v>51</v>
      </c>
      <c r="D21" s="71">
        <v>0</v>
      </c>
      <c r="E21" s="51">
        <f t="shared" si="1"/>
        <v>51</v>
      </c>
      <c r="F21" s="51"/>
      <c r="G21" s="72">
        <v>1</v>
      </c>
      <c r="H21" s="51">
        <f t="shared" si="2"/>
        <v>52</v>
      </c>
    </row>
    <row r="22" spans="2:8">
      <c r="B22" s="49" t="s">
        <v>37</v>
      </c>
      <c r="C22" s="71">
        <v>62</v>
      </c>
      <c r="D22" s="71">
        <v>0</v>
      </c>
      <c r="E22" s="51">
        <f t="shared" si="1"/>
        <v>62</v>
      </c>
      <c r="F22" s="51"/>
      <c r="G22" s="72">
        <v>0</v>
      </c>
      <c r="H22" s="51">
        <f t="shared" si="2"/>
        <v>62</v>
      </c>
    </row>
    <row r="23" spans="2:8">
      <c r="B23" s="49" t="s">
        <v>11</v>
      </c>
      <c r="C23" s="71">
        <v>33</v>
      </c>
      <c r="D23" s="71">
        <v>0</v>
      </c>
      <c r="E23" s="51">
        <f t="shared" si="1"/>
        <v>33</v>
      </c>
      <c r="F23" s="51"/>
      <c r="G23" s="72">
        <v>1</v>
      </c>
      <c r="H23" s="51">
        <f t="shared" si="2"/>
        <v>34</v>
      </c>
    </row>
    <row r="24" spans="2:8">
      <c r="B24" s="49" t="s">
        <v>12</v>
      </c>
      <c r="C24" s="71">
        <v>9</v>
      </c>
      <c r="D24" s="71">
        <v>0</v>
      </c>
      <c r="E24" s="51">
        <f t="shared" si="1"/>
        <v>9</v>
      </c>
      <c r="F24" s="51"/>
      <c r="G24" s="72">
        <v>1</v>
      </c>
      <c r="H24" s="51">
        <f>E24+G24</f>
        <v>10</v>
      </c>
    </row>
    <row r="25" spans="2:8">
      <c r="B25" s="52" t="s">
        <v>22</v>
      </c>
      <c r="C25" s="53">
        <f>SUM(C19:C24)</f>
        <v>249</v>
      </c>
      <c r="D25" s="53">
        <f>SUM(D19:D24)</f>
        <v>0</v>
      </c>
      <c r="E25" s="53">
        <f>C25+D25</f>
        <v>249</v>
      </c>
      <c r="F25" s="53"/>
      <c r="G25" s="53">
        <f>SUM(G19:G24)</f>
        <v>3</v>
      </c>
      <c r="H25" s="51">
        <f>E25+G25</f>
        <v>252</v>
      </c>
    </row>
    <row r="26" spans="2:8">
      <c r="B26" s="52" t="s">
        <v>0</v>
      </c>
      <c r="C26" s="54">
        <f>C17+C25</f>
        <v>315</v>
      </c>
      <c r="D26" s="54">
        <f>D17+D25</f>
        <v>0</v>
      </c>
      <c r="E26" s="54">
        <f>E17+E25</f>
        <v>315</v>
      </c>
      <c r="F26" s="54"/>
      <c r="G26" s="54">
        <f>G17+G25</f>
        <v>3</v>
      </c>
      <c r="H26" s="54">
        <f>H17+H25</f>
        <v>320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16">
        <v>2</v>
      </c>
      <c r="D13" s="116">
        <v>0</v>
      </c>
      <c r="E13" s="51">
        <f>C13+D13</f>
        <v>2</v>
      </c>
      <c r="F13" s="117">
        <v>0</v>
      </c>
      <c r="G13" s="117">
        <v>0</v>
      </c>
      <c r="H13" s="51">
        <f>E13+F13+G13</f>
        <v>2</v>
      </c>
    </row>
    <row r="14" spans="1:13">
      <c r="B14" s="49" t="s">
        <v>5</v>
      </c>
      <c r="C14" s="116">
        <v>30</v>
      </c>
      <c r="D14" s="116">
        <v>1</v>
      </c>
      <c r="E14" s="51">
        <f>C14+D14</f>
        <v>31</v>
      </c>
      <c r="F14" s="117">
        <v>9</v>
      </c>
      <c r="G14" s="117">
        <v>0</v>
      </c>
      <c r="H14" s="51">
        <f t="shared" ref="H14:H15" si="0">E14+F14+G14</f>
        <v>40</v>
      </c>
    </row>
    <row r="15" spans="1:13">
      <c r="B15" s="49" t="s">
        <v>6</v>
      </c>
      <c r="C15" s="116">
        <v>19</v>
      </c>
      <c r="D15" s="116">
        <v>0</v>
      </c>
      <c r="E15" s="51">
        <f>C15+D15</f>
        <v>19</v>
      </c>
      <c r="F15" s="117">
        <v>5</v>
      </c>
      <c r="G15" s="117">
        <v>0</v>
      </c>
      <c r="H15" s="51">
        <f t="shared" si="0"/>
        <v>24</v>
      </c>
    </row>
    <row r="16" spans="1:13">
      <c r="B16" s="49" t="s">
        <v>7</v>
      </c>
      <c r="C16" s="116">
        <v>10</v>
      </c>
      <c r="D16" s="116">
        <v>1</v>
      </c>
      <c r="E16" s="51">
        <f>C16+D16</f>
        <v>11</v>
      </c>
      <c r="F16" s="117">
        <v>5</v>
      </c>
      <c r="G16" s="117">
        <v>0</v>
      </c>
      <c r="H16" s="51">
        <f>E16+F16+G16</f>
        <v>16</v>
      </c>
    </row>
    <row r="17" spans="2:8">
      <c r="B17" s="52" t="s">
        <v>21</v>
      </c>
      <c r="C17" s="53">
        <f>SUM(C13:C16)</f>
        <v>61</v>
      </c>
      <c r="D17" s="53">
        <f>SUM(D13:D16)</f>
        <v>2</v>
      </c>
      <c r="E17" s="53">
        <f>C17+D17</f>
        <v>63</v>
      </c>
      <c r="F17" s="53">
        <f>SUM(F13:F16)</f>
        <v>19</v>
      </c>
      <c r="G17" s="53">
        <f>SUM(G13:G16)</f>
        <v>0</v>
      </c>
      <c r="H17" s="51">
        <f>E17+F17+G17</f>
        <v>82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18">
        <v>18</v>
      </c>
      <c r="D19" s="118">
        <v>0</v>
      </c>
      <c r="E19" s="51">
        <f t="shared" ref="E19:E24" si="1">C19+D19</f>
        <v>18</v>
      </c>
      <c r="F19" s="51"/>
      <c r="G19" s="119">
        <v>0</v>
      </c>
      <c r="H19" s="51">
        <f t="shared" ref="H19:H23" si="2">E19+G19</f>
        <v>18</v>
      </c>
    </row>
    <row r="20" spans="2:8">
      <c r="B20" s="49" t="s">
        <v>9</v>
      </c>
      <c r="C20" s="118">
        <v>137</v>
      </c>
      <c r="D20" s="118">
        <v>0</v>
      </c>
      <c r="E20" s="51">
        <f t="shared" si="1"/>
        <v>137</v>
      </c>
      <c r="F20" s="51"/>
      <c r="G20" s="119">
        <v>1</v>
      </c>
      <c r="H20" s="51">
        <f t="shared" si="2"/>
        <v>138</v>
      </c>
    </row>
    <row r="21" spans="2:8">
      <c r="B21" s="49" t="s">
        <v>10</v>
      </c>
      <c r="C21" s="118">
        <v>109</v>
      </c>
      <c r="D21" s="118">
        <v>0</v>
      </c>
      <c r="E21" s="51">
        <f t="shared" si="1"/>
        <v>109</v>
      </c>
      <c r="F21" s="51"/>
      <c r="G21" s="119">
        <v>0</v>
      </c>
      <c r="H21" s="51">
        <f t="shared" si="2"/>
        <v>109</v>
      </c>
    </row>
    <row r="22" spans="2:8">
      <c r="B22" s="49" t="s">
        <v>37</v>
      </c>
      <c r="C22" s="118">
        <v>8</v>
      </c>
      <c r="D22" s="118">
        <v>0</v>
      </c>
      <c r="E22" s="51">
        <f t="shared" si="1"/>
        <v>8</v>
      </c>
      <c r="F22" s="51"/>
      <c r="G22" s="119">
        <v>0</v>
      </c>
      <c r="H22" s="51">
        <f t="shared" si="2"/>
        <v>8</v>
      </c>
    </row>
    <row r="23" spans="2:8">
      <c r="B23" s="49" t="s">
        <v>11</v>
      </c>
      <c r="C23" s="118">
        <v>26</v>
      </c>
      <c r="D23" s="118">
        <v>0</v>
      </c>
      <c r="E23" s="51">
        <f t="shared" si="1"/>
        <v>26</v>
      </c>
      <c r="F23" s="51"/>
      <c r="G23" s="119">
        <v>1</v>
      </c>
      <c r="H23" s="51">
        <f t="shared" si="2"/>
        <v>27</v>
      </c>
    </row>
    <row r="24" spans="2:8">
      <c r="B24" s="49" t="s">
        <v>12</v>
      </c>
      <c r="C24" s="118">
        <v>0</v>
      </c>
      <c r="D24" s="118">
        <v>0</v>
      </c>
      <c r="E24" s="51">
        <f t="shared" si="1"/>
        <v>0</v>
      </c>
      <c r="F24" s="51"/>
      <c r="G24" s="119">
        <v>0</v>
      </c>
      <c r="H24" s="51">
        <f>E24+G24</f>
        <v>0</v>
      </c>
    </row>
    <row r="25" spans="2:8">
      <c r="B25" s="52" t="s">
        <v>22</v>
      </c>
      <c r="C25" s="53">
        <f>SUM(C19:C24)</f>
        <v>298</v>
      </c>
      <c r="D25" s="53">
        <f>SUM(D19:D24)</f>
        <v>0</v>
      </c>
      <c r="E25" s="53">
        <f>C25+D25</f>
        <v>298</v>
      </c>
      <c r="F25" s="53"/>
      <c r="G25" s="53">
        <f>SUM(G19:G24)</f>
        <v>2</v>
      </c>
      <c r="H25" s="51">
        <f>E25+G25</f>
        <v>300</v>
      </c>
    </row>
    <row r="26" spans="2:8">
      <c r="B26" s="52" t="s">
        <v>0</v>
      </c>
      <c r="C26" s="54">
        <f>C17+C25</f>
        <v>359</v>
      </c>
      <c r="D26" s="54">
        <f>D17+D25</f>
        <v>2</v>
      </c>
      <c r="E26" s="54">
        <f>E17+E25</f>
        <v>361</v>
      </c>
      <c r="F26" s="54"/>
      <c r="G26" s="54">
        <f>G17+G25</f>
        <v>2</v>
      </c>
      <c r="H26" s="54">
        <f>H17+H25</f>
        <v>382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P29" sqref="P29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 t="s">
        <v>65</v>
      </c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41">
        <v>2</v>
      </c>
      <c r="D13" s="141">
        <v>0</v>
      </c>
      <c r="E13" s="140">
        <v>2</v>
      </c>
      <c r="F13" s="139">
        <v>0</v>
      </c>
      <c r="G13" s="141">
        <v>0</v>
      </c>
      <c r="H13" s="51">
        <f>E13+F13+G13</f>
        <v>2</v>
      </c>
    </row>
    <row r="14" spans="1:13">
      <c r="B14" s="49" t="s">
        <v>5</v>
      </c>
      <c r="C14" s="141">
        <v>26</v>
      </c>
      <c r="D14" s="141">
        <v>0</v>
      </c>
      <c r="E14" s="140">
        <v>26</v>
      </c>
      <c r="F14" s="139">
        <v>2</v>
      </c>
      <c r="G14" s="141">
        <v>0</v>
      </c>
      <c r="H14" s="51">
        <f t="shared" ref="H14:H15" si="0">E14+F14+G14</f>
        <v>28</v>
      </c>
    </row>
    <row r="15" spans="1:13">
      <c r="B15" s="49" t="s">
        <v>6</v>
      </c>
      <c r="C15" s="141">
        <v>8</v>
      </c>
      <c r="D15" s="141">
        <v>0</v>
      </c>
      <c r="E15" s="140">
        <v>8</v>
      </c>
      <c r="F15" s="139">
        <v>0</v>
      </c>
      <c r="G15" s="141">
        <v>0</v>
      </c>
      <c r="H15" s="51">
        <f t="shared" si="0"/>
        <v>8</v>
      </c>
    </row>
    <row r="16" spans="1:13">
      <c r="B16" s="49" t="s">
        <v>7</v>
      </c>
      <c r="C16" s="141">
        <v>23</v>
      </c>
      <c r="D16" s="141">
        <v>0</v>
      </c>
      <c r="E16" s="140">
        <v>22</v>
      </c>
      <c r="F16" s="139">
        <v>1</v>
      </c>
      <c r="G16" s="141">
        <v>0</v>
      </c>
      <c r="H16" s="51">
        <f>E16+F16+G16</f>
        <v>23</v>
      </c>
    </row>
    <row r="17" spans="2:8">
      <c r="B17" s="52" t="s">
        <v>21</v>
      </c>
      <c r="C17" s="53">
        <f>SUM(C13:C16)</f>
        <v>59</v>
      </c>
      <c r="D17" s="53">
        <f>SUM(D13:D16)</f>
        <v>0</v>
      </c>
      <c r="E17" s="53">
        <f>C17+D17</f>
        <v>59</v>
      </c>
      <c r="F17" s="53">
        <f>SUM(F13:F16)</f>
        <v>3</v>
      </c>
      <c r="G17" s="53">
        <f>SUM(G13:G16)</f>
        <v>0</v>
      </c>
      <c r="H17" s="51">
        <f>E17+F17+G17</f>
        <v>62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41">
        <v>0</v>
      </c>
      <c r="D19" s="141">
        <v>0</v>
      </c>
      <c r="E19" s="142">
        <v>0</v>
      </c>
      <c r="F19" s="142"/>
      <c r="G19" s="141">
        <v>0</v>
      </c>
      <c r="H19" s="51">
        <f t="shared" ref="H19:H23" si="1">E19+G19</f>
        <v>0</v>
      </c>
    </row>
    <row r="20" spans="2:8">
      <c r="B20" s="49" t="s">
        <v>9</v>
      </c>
      <c r="C20" s="141">
        <v>0</v>
      </c>
      <c r="D20" s="141">
        <v>0</v>
      </c>
      <c r="E20" s="142">
        <v>0</v>
      </c>
      <c r="F20" s="142"/>
      <c r="G20" s="141">
        <v>0</v>
      </c>
      <c r="H20" s="51">
        <f t="shared" si="1"/>
        <v>0</v>
      </c>
    </row>
    <row r="21" spans="2:8">
      <c r="B21" s="49" t="s">
        <v>10</v>
      </c>
      <c r="C21" s="141">
        <v>155</v>
      </c>
      <c r="D21" s="141">
        <v>0</v>
      </c>
      <c r="E21" s="142">
        <v>154</v>
      </c>
      <c r="F21" s="142"/>
      <c r="G21" s="141">
        <v>0</v>
      </c>
      <c r="H21" s="51">
        <f t="shared" si="1"/>
        <v>154</v>
      </c>
    </row>
    <row r="22" spans="2:8">
      <c r="B22" s="49" t="s">
        <v>37</v>
      </c>
      <c r="C22" s="141">
        <v>0</v>
      </c>
      <c r="D22" s="141">
        <v>0</v>
      </c>
      <c r="E22" s="142">
        <v>0</v>
      </c>
      <c r="F22" s="142"/>
      <c r="G22" s="141">
        <v>0</v>
      </c>
      <c r="H22" s="51">
        <f t="shared" si="1"/>
        <v>0</v>
      </c>
    </row>
    <row r="23" spans="2:8">
      <c r="B23" s="49" t="s">
        <v>11</v>
      </c>
      <c r="C23" s="141">
        <v>13</v>
      </c>
      <c r="D23" s="141">
        <v>0</v>
      </c>
      <c r="E23" s="142">
        <v>13</v>
      </c>
      <c r="F23" s="142"/>
      <c r="G23" s="141">
        <v>0</v>
      </c>
      <c r="H23" s="51">
        <f t="shared" si="1"/>
        <v>13</v>
      </c>
    </row>
    <row r="24" spans="2:8">
      <c r="B24" s="49" t="s">
        <v>12</v>
      </c>
      <c r="C24" s="141">
        <v>67</v>
      </c>
      <c r="D24" s="141">
        <v>0</v>
      </c>
      <c r="E24" s="142">
        <v>67</v>
      </c>
      <c r="F24" s="142"/>
      <c r="G24" s="141">
        <v>1</v>
      </c>
      <c r="H24" s="51">
        <f>E24+G24</f>
        <v>68</v>
      </c>
    </row>
    <row r="25" spans="2:8">
      <c r="B25" s="52" t="s">
        <v>22</v>
      </c>
      <c r="C25" s="53">
        <f>SUM(C19:C24)</f>
        <v>235</v>
      </c>
      <c r="D25" s="53">
        <f>SUM(D19:D24)</f>
        <v>0</v>
      </c>
      <c r="E25" s="53">
        <f>C25+D25</f>
        <v>235</v>
      </c>
      <c r="F25" s="53"/>
      <c r="G25" s="53">
        <f>SUM(G19:G24)</f>
        <v>1</v>
      </c>
      <c r="H25" s="51">
        <f>E25+G25</f>
        <v>236</v>
      </c>
    </row>
    <row r="26" spans="2:8">
      <c r="B26" s="52" t="s">
        <v>0</v>
      </c>
      <c r="C26" s="54">
        <f>C17+C25</f>
        <v>294</v>
      </c>
      <c r="D26" s="54">
        <f>D17+D25</f>
        <v>0</v>
      </c>
      <c r="E26" s="54">
        <f>E17+E25</f>
        <v>294</v>
      </c>
      <c r="F26" s="54"/>
      <c r="G26" s="54">
        <f>G17+G25</f>
        <v>1</v>
      </c>
      <c r="H26" s="54">
        <f>H17+H25</f>
        <v>298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93">
        <v>3</v>
      </c>
      <c r="D13" s="93">
        <v>0</v>
      </c>
      <c r="E13" s="51">
        <f>C13+D13</f>
        <v>3</v>
      </c>
      <c r="F13" s="94">
        <v>0</v>
      </c>
      <c r="G13" s="94">
        <v>0</v>
      </c>
      <c r="H13" s="51">
        <f>E13+F13+G13</f>
        <v>3</v>
      </c>
    </row>
    <row r="14" spans="1:13">
      <c r="B14" s="49" t="s">
        <v>5</v>
      </c>
      <c r="C14" s="93">
        <v>60</v>
      </c>
      <c r="D14" s="93">
        <v>0</v>
      </c>
      <c r="E14" s="51">
        <f>C14+D14</f>
        <v>60</v>
      </c>
      <c r="F14" s="94">
        <v>0</v>
      </c>
      <c r="G14" s="94">
        <v>0</v>
      </c>
      <c r="H14" s="51">
        <f t="shared" ref="H14:H15" si="0">E14+F14+G14</f>
        <v>60</v>
      </c>
    </row>
    <row r="15" spans="1:13">
      <c r="B15" s="49" t="s">
        <v>6</v>
      </c>
      <c r="C15" s="93">
        <v>23</v>
      </c>
      <c r="D15" s="93">
        <v>0</v>
      </c>
      <c r="E15" s="51">
        <f>C15+D15</f>
        <v>23</v>
      </c>
      <c r="F15" s="94">
        <v>0</v>
      </c>
      <c r="G15" s="94">
        <v>0</v>
      </c>
      <c r="H15" s="51">
        <f t="shared" si="0"/>
        <v>23</v>
      </c>
    </row>
    <row r="16" spans="1:13">
      <c r="B16" s="49" t="s">
        <v>7</v>
      </c>
      <c r="C16" s="93">
        <v>56</v>
      </c>
      <c r="D16" s="93">
        <v>0</v>
      </c>
      <c r="E16" s="51">
        <f>C16+D16</f>
        <v>56</v>
      </c>
      <c r="F16" s="94">
        <v>0</v>
      </c>
      <c r="G16" s="94">
        <v>0</v>
      </c>
      <c r="H16" s="51">
        <f>E16+F16+G16</f>
        <v>56</v>
      </c>
    </row>
    <row r="17" spans="2:8">
      <c r="B17" s="52" t="s">
        <v>21</v>
      </c>
      <c r="C17" s="53">
        <f>SUM(C13:C16)</f>
        <v>142</v>
      </c>
      <c r="D17" s="53">
        <f>SUM(D13:D16)</f>
        <v>0</v>
      </c>
      <c r="E17" s="53">
        <f>C17+D17</f>
        <v>142</v>
      </c>
      <c r="F17" s="53">
        <f>SUM(F13:F16)</f>
        <v>0</v>
      </c>
      <c r="G17" s="53">
        <f>SUM(G13:G16)</f>
        <v>0</v>
      </c>
      <c r="H17" s="51">
        <f>E17+F17+G17</f>
        <v>142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95">
        <v>24</v>
      </c>
      <c r="D19" s="95">
        <v>0</v>
      </c>
      <c r="E19" s="51">
        <f t="shared" ref="E19:E24" si="1">C19+D19</f>
        <v>24</v>
      </c>
      <c r="F19" s="51"/>
      <c r="G19" s="96">
        <v>0</v>
      </c>
      <c r="H19" s="51">
        <f t="shared" ref="H19:H23" si="2">E19+G19</f>
        <v>24</v>
      </c>
    </row>
    <row r="20" spans="2:8">
      <c r="B20" s="49" t="s">
        <v>9</v>
      </c>
      <c r="C20" s="95">
        <v>166</v>
      </c>
      <c r="D20" s="95">
        <v>0</v>
      </c>
      <c r="E20" s="51">
        <f t="shared" si="1"/>
        <v>166</v>
      </c>
      <c r="F20" s="51"/>
      <c r="G20" s="96">
        <v>9</v>
      </c>
      <c r="H20" s="51">
        <f t="shared" si="2"/>
        <v>175</v>
      </c>
    </row>
    <row r="21" spans="2:8">
      <c r="B21" s="49" t="s">
        <v>10</v>
      </c>
      <c r="C21" s="95">
        <v>125</v>
      </c>
      <c r="D21" s="95">
        <v>0</v>
      </c>
      <c r="E21" s="51">
        <f t="shared" si="1"/>
        <v>125</v>
      </c>
      <c r="F21" s="51"/>
      <c r="G21" s="96">
        <v>6</v>
      </c>
      <c r="H21" s="51">
        <f t="shared" si="2"/>
        <v>131</v>
      </c>
    </row>
    <row r="22" spans="2:8">
      <c r="B22" s="49" t="s">
        <v>37</v>
      </c>
      <c r="C22" s="95">
        <v>69</v>
      </c>
      <c r="D22" s="95">
        <v>0</v>
      </c>
      <c r="E22" s="51">
        <f t="shared" si="1"/>
        <v>69</v>
      </c>
      <c r="F22" s="51"/>
      <c r="G22" s="96">
        <v>5</v>
      </c>
      <c r="H22" s="51">
        <f t="shared" si="2"/>
        <v>74</v>
      </c>
    </row>
    <row r="23" spans="2:8">
      <c r="B23" s="49" t="s">
        <v>11</v>
      </c>
      <c r="C23" s="95">
        <v>1</v>
      </c>
      <c r="D23" s="95">
        <v>0</v>
      </c>
      <c r="E23" s="51">
        <f t="shared" si="1"/>
        <v>1</v>
      </c>
      <c r="F23" s="51"/>
      <c r="G23" s="96">
        <v>0</v>
      </c>
      <c r="H23" s="51">
        <f t="shared" si="2"/>
        <v>1</v>
      </c>
    </row>
    <row r="24" spans="2:8">
      <c r="B24" s="49" t="s">
        <v>12</v>
      </c>
      <c r="C24" s="95">
        <v>17</v>
      </c>
      <c r="D24" s="95">
        <v>0</v>
      </c>
      <c r="E24" s="51">
        <f t="shared" si="1"/>
        <v>17</v>
      </c>
      <c r="F24" s="51"/>
      <c r="G24" s="96">
        <v>2</v>
      </c>
      <c r="H24" s="51">
        <f>E24+G24</f>
        <v>19</v>
      </c>
    </row>
    <row r="25" spans="2:8">
      <c r="B25" s="52" t="s">
        <v>22</v>
      </c>
      <c r="C25" s="53">
        <f>SUM(C19:C24)</f>
        <v>402</v>
      </c>
      <c r="D25" s="53">
        <f>SUM(D19:D24)</f>
        <v>0</v>
      </c>
      <c r="E25" s="53">
        <f>C25+D25</f>
        <v>402</v>
      </c>
      <c r="F25" s="53"/>
      <c r="G25" s="53">
        <f>SUM(G19:G24)</f>
        <v>22</v>
      </c>
      <c r="H25" s="51">
        <f>E25+G25</f>
        <v>424</v>
      </c>
    </row>
    <row r="26" spans="2:8">
      <c r="B26" s="52" t="s">
        <v>0</v>
      </c>
      <c r="C26" s="54">
        <f>C17+C25</f>
        <v>544</v>
      </c>
      <c r="D26" s="54">
        <f>D17+D25</f>
        <v>0</v>
      </c>
      <c r="E26" s="54">
        <f>E17+E25</f>
        <v>544</v>
      </c>
      <c r="F26" s="54"/>
      <c r="G26" s="54">
        <f>G17+G25</f>
        <v>22</v>
      </c>
      <c r="H26" s="54">
        <f>H17+H25</f>
        <v>566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1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63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97">
        <v>3</v>
      </c>
      <c r="D13" s="97">
        <v>0</v>
      </c>
      <c r="E13" s="51">
        <f>C13+D13</f>
        <v>3</v>
      </c>
      <c r="F13" s="98">
        <v>0</v>
      </c>
      <c r="G13" s="98">
        <v>0</v>
      </c>
      <c r="H13" s="51">
        <f>E13+F13+G13</f>
        <v>3</v>
      </c>
    </row>
    <row r="14" spans="1:13">
      <c r="B14" s="49" t="s">
        <v>5</v>
      </c>
      <c r="C14" s="97">
        <v>33</v>
      </c>
      <c r="D14" s="97">
        <v>5</v>
      </c>
      <c r="E14" s="51">
        <f>C14+D14</f>
        <v>38</v>
      </c>
      <c r="F14" s="98">
        <v>8</v>
      </c>
      <c r="G14" s="98">
        <v>0</v>
      </c>
      <c r="H14" s="51">
        <f t="shared" ref="H14:H15" si="0">E14+F14+G14</f>
        <v>46</v>
      </c>
    </row>
    <row r="15" spans="1:13">
      <c r="B15" s="49" t="s">
        <v>6</v>
      </c>
      <c r="C15" s="97">
        <v>10</v>
      </c>
      <c r="D15" s="97">
        <v>0</v>
      </c>
      <c r="E15" s="51">
        <f>C15+D15</f>
        <v>10</v>
      </c>
      <c r="F15" s="98">
        <v>0</v>
      </c>
      <c r="G15" s="98">
        <v>0</v>
      </c>
      <c r="H15" s="51">
        <f t="shared" si="0"/>
        <v>10</v>
      </c>
    </row>
    <row r="16" spans="1:13">
      <c r="B16" s="49" t="s">
        <v>7</v>
      </c>
      <c r="C16" s="97">
        <v>17</v>
      </c>
      <c r="D16" s="97">
        <v>0</v>
      </c>
      <c r="E16" s="51">
        <f>C16+D16</f>
        <v>17</v>
      </c>
      <c r="F16" s="98">
        <v>0</v>
      </c>
      <c r="G16" s="98">
        <v>0</v>
      </c>
      <c r="H16" s="51">
        <f>E16+F16+G16</f>
        <v>17</v>
      </c>
    </row>
    <row r="17" spans="2:8">
      <c r="B17" s="52" t="s">
        <v>21</v>
      </c>
      <c r="C17" s="53">
        <f>SUM(C13:C16)</f>
        <v>63</v>
      </c>
      <c r="D17" s="53">
        <f>SUM(D13:D16)</f>
        <v>5</v>
      </c>
      <c r="E17" s="53">
        <f>C17+D17</f>
        <v>68</v>
      </c>
      <c r="F17" s="53">
        <f>SUM(F13:F16)</f>
        <v>8</v>
      </c>
      <c r="G17" s="53">
        <f>SUM(G13:G16)</f>
        <v>0</v>
      </c>
      <c r="H17" s="51">
        <f>E17+F17+G17</f>
        <v>76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99">
        <v>13</v>
      </c>
      <c r="D19" s="99">
        <v>0</v>
      </c>
      <c r="E19" s="51">
        <f t="shared" ref="E19:E24" si="1">C19+D19</f>
        <v>13</v>
      </c>
      <c r="F19" s="51"/>
      <c r="G19" s="100">
        <v>0</v>
      </c>
      <c r="H19" s="51">
        <f t="shared" ref="H19:H23" si="2">E19+G19</f>
        <v>13</v>
      </c>
    </row>
    <row r="20" spans="2:8">
      <c r="B20" s="49" t="s">
        <v>9</v>
      </c>
      <c r="C20" s="99">
        <v>136</v>
      </c>
      <c r="D20" s="99">
        <v>0</v>
      </c>
      <c r="E20" s="51">
        <f t="shared" si="1"/>
        <v>136</v>
      </c>
      <c r="F20" s="51"/>
      <c r="G20" s="100">
        <v>0</v>
      </c>
      <c r="H20" s="51">
        <f t="shared" si="2"/>
        <v>136</v>
      </c>
    </row>
    <row r="21" spans="2:8">
      <c r="B21" s="49" t="s">
        <v>10</v>
      </c>
      <c r="C21" s="99">
        <v>127</v>
      </c>
      <c r="D21" s="99">
        <v>0</v>
      </c>
      <c r="E21" s="51">
        <f t="shared" si="1"/>
        <v>127</v>
      </c>
      <c r="F21" s="51"/>
      <c r="G21" s="100">
        <v>5</v>
      </c>
      <c r="H21" s="51">
        <f t="shared" si="2"/>
        <v>132</v>
      </c>
    </row>
    <row r="22" spans="2:8">
      <c r="B22" s="49" t="s">
        <v>37</v>
      </c>
      <c r="C22" s="99">
        <v>54</v>
      </c>
      <c r="D22" s="99">
        <v>0</v>
      </c>
      <c r="E22" s="51">
        <f t="shared" si="1"/>
        <v>54</v>
      </c>
      <c r="F22" s="51"/>
      <c r="G22" s="100">
        <v>0</v>
      </c>
      <c r="H22" s="51">
        <f t="shared" si="2"/>
        <v>54</v>
      </c>
    </row>
    <row r="23" spans="2:8">
      <c r="B23" s="49" t="s">
        <v>11</v>
      </c>
      <c r="C23" s="99">
        <v>2</v>
      </c>
      <c r="D23" s="99">
        <v>0</v>
      </c>
      <c r="E23" s="51">
        <f t="shared" si="1"/>
        <v>2</v>
      </c>
      <c r="F23" s="51"/>
      <c r="G23" s="100">
        <v>1</v>
      </c>
      <c r="H23" s="51">
        <f t="shared" si="2"/>
        <v>3</v>
      </c>
    </row>
    <row r="24" spans="2:8">
      <c r="B24" s="49" t="s">
        <v>12</v>
      </c>
      <c r="C24" s="99">
        <v>1</v>
      </c>
      <c r="D24" s="99">
        <v>0</v>
      </c>
      <c r="E24" s="51">
        <f t="shared" si="1"/>
        <v>1</v>
      </c>
      <c r="F24" s="51"/>
      <c r="G24" s="100">
        <v>0</v>
      </c>
      <c r="H24" s="51">
        <f>E24+G24</f>
        <v>1</v>
      </c>
    </row>
    <row r="25" spans="2:8">
      <c r="B25" s="52" t="s">
        <v>22</v>
      </c>
      <c r="C25" s="53">
        <f>SUM(C19:C24)</f>
        <v>333</v>
      </c>
      <c r="D25" s="53">
        <f>SUM(D19:D24)</f>
        <v>0</v>
      </c>
      <c r="E25" s="53">
        <f>C25+D25</f>
        <v>333</v>
      </c>
      <c r="F25" s="53"/>
      <c r="G25" s="53">
        <f>SUM(G19:G24)</f>
        <v>6</v>
      </c>
      <c r="H25" s="51">
        <f>E25+G25</f>
        <v>339</v>
      </c>
    </row>
    <row r="26" spans="2:8">
      <c r="B26" s="52" t="s">
        <v>0</v>
      </c>
      <c r="C26" s="54">
        <f>C17+C25</f>
        <v>396</v>
      </c>
      <c r="D26" s="54">
        <f>D17+D25</f>
        <v>5</v>
      </c>
      <c r="E26" s="54">
        <f>E17+E25</f>
        <v>401</v>
      </c>
      <c r="F26" s="54"/>
      <c r="G26" s="54">
        <f>G17+G25</f>
        <v>6</v>
      </c>
      <c r="H26" s="54">
        <f>H17+H25</f>
        <v>415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9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40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01">
        <v>2</v>
      </c>
      <c r="D13" s="101">
        <v>0</v>
      </c>
      <c r="E13" s="51">
        <f>C13+D13</f>
        <v>2</v>
      </c>
      <c r="F13" s="102">
        <v>1</v>
      </c>
      <c r="G13" s="102">
        <v>0</v>
      </c>
      <c r="H13" s="51">
        <f>E13+F13+G13</f>
        <v>3</v>
      </c>
    </row>
    <row r="14" spans="1:13">
      <c r="B14" s="49" t="s">
        <v>5</v>
      </c>
      <c r="C14" s="101">
        <v>264</v>
      </c>
      <c r="D14" s="101">
        <v>1</v>
      </c>
      <c r="E14" s="51">
        <f>C14+D14</f>
        <v>265</v>
      </c>
      <c r="F14" s="102">
        <v>25</v>
      </c>
      <c r="G14" s="102">
        <v>0</v>
      </c>
      <c r="H14" s="51">
        <f t="shared" ref="H14:H15" si="0">E14+F14+G14</f>
        <v>290</v>
      </c>
    </row>
    <row r="15" spans="1:13">
      <c r="B15" s="49" t="s">
        <v>6</v>
      </c>
      <c r="C15" s="101">
        <v>49</v>
      </c>
      <c r="D15" s="101">
        <v>0</v>
      </c>
      <c r="E15" s="51">
        <f>C15+D15</f>
        <v>49</v>
      </c>
      <c r="F15" s="102">
        <v>3</v>
      </c>
      <c r="G15" s="102">
        <v>0</v>
      </c>
      <c r="H15" s="51">
        <f t="shared" si="0"/>
        <v>52</v>
      </c>
    </row>
    <row r="16" spans="1:13">
      <c r="B16" s="49" t="s">
        <v>7</v>
      </c>
      <c r="C16" s="101">
        <v>393</v>
      </c>
      <c r="D16" s="101">
        <v>0</v>
      </c>
      <c r="E16" s="51">
        <f>C16+D16</f>
        <v>393</v>
      </c>
      <c r="F16" s="102">
        <v>10</v>
      </c>
      <c r="G16" s="102">
        <v>0</v>
      </c>
      <c r="H16" s="51">
        <f>E16+F16+G16</f>
        <v>403</v>
      </c>
    </row>
    <row r="17" spans="2:8">
      <c r="B17" s="52" t="s">
        <v>21</v>
      </c>
      <c r="C17" s="53">
        <f>SUM(C13:C16)</f>
        <v>708</v>
      </c>
      <c r="D17" s="53">
        <f>SUM(D13:D16)</f>
        <v>1</v>
      </c>
      <c r="E17" s="53">
        <f>C17+D17</f>
        <v>709</v>
      </c>
      <c r="F17" s="53">
        <f>SUM(F13:F16)</f>
        <v>39</v>
      </c>
      <c r="G17" s="53">
        <f>SUM(G13:G16)</f>
        <v>0</v>
      </c>
      <c r="H17" s="51">
        <f>E17+F17+G17</f>
        <v>748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03">
        <v>6</v>
      </c>
      <c r="D19" s="103">
        <v>0</v>
      </c>
      <c r="E19" s="51">
        <f t="shared" ref="E19:E24" si="1">C19+D19</f>
        <v>6</v>
      </c>
      <c r="F19" s="51"/>
      <c r="G19" s="104">
        <v>0</v>
      </c>
      <c r="H19" s="51">
        <f t="shared" ref="H19:H23" si="2">E19+G19</f>
        <v>6</v>
      </c>
    </row>
    <row r="20" spans="2:8">
      <c r="B20" s="49" t="s">
        <v>9</v>
      </c>
      <c r="C20" s="103">
        <v>1383</v>
      </c>
      <c r="D20" s="103">
        <v>0</v>
      </c>
      <c r="E20" s="51">
        <f t="shared" si="1"/>
        <v>1383</v>
      </c>
      <c r="F20" s="51"/>
      <c r="G20" s="104">
        <v>34</v>
      </c>
      <c r="H20" s="51">
        <f t="shared" si="2"/>
        <v>1417</v>
      </c>
    </row>
    <row r="21" spans="2:8">
      <c r="B21" s="49" t="s">
        <v>10</v>
      </c>
      <c r="C21" s="103">
        <v>565</v>
      </c>
      <c r="D21" s="103">
        <v>0</v>
      </c>
      <c r="E21" s="51">
        <f t="shared" si="1"/>
        <v>565</v>
      </c>
      <c r="F21" s="51"/>
      <c r="G21" s="104">
        <v>15</v>
      </c>
      <c r="H21" s="51">
        <f t="shared" si="2"/>
        <v>580</v>
      </c>
    </row>
    <row r="22" spans="2:8">
      <c r="B22" s="49" t="s">
        <v>37</v>
      </c>
      <c r="C22" s="103">
        <v>229</v>
      </c>
      <c r="D22" s="103">
        <v>0</v>
      </c>
      <c r="E22" s="51">
        <f t="shared" si="1"/>
        <v>229</v>
      </c>
      <c r="F22" s="51"/>
      <c r="G22" s="104">
        <v>18</v>
      </c>
      <c r="H22" s="51">
        <f t="shared" si="2"/>
        <v>247</v>
      </c>
    </row>
    <row r="23" spans="2:8">
      <c r="B23" s="49" t="s">
        <v>11</v>
      </c>
      <c r="C23" s="103">
        <v>0</v>
      </c>
      <c r="D23" s="103">
        <v>0</v>
      </c>
      <c r="E23" s="51">
        <f t="shared" si="1"/>
        <v>0</v>
      </c>
      <c r="F23" s="51"/>
      <c r="G23" s="104">
        <v>0</v>
      </c>
      <c r="H23" s="51">
        <f t="shared" si="2"/>
        <v>0</v>
      </c>
    </row>
    <row r="24" spans="2:8">
      <c r="B24" s="49" t="s">
        <v>12</v>
      </c>
      <c r="C24" s="103">
        <v>0</v>
      </c>
      <c r="D24" s="103">
        <v>0</v>
      </c>
      <c r="E24" s="51">
        <f t="shared" si="1"/>
        <v>0</v>
      </c>
      <c r="F24" s="51"/>
      <c r="G24" s="104">
        <v>0</v>
      </c>
      <c r="H24" s="51">
        <f>E24+G24</f>
        <v>0</v>
      </c>
    </row>
    <row r="25" spans="2:8">
      <c r="B25" s="52" t="s">
        <v>22</v>
      </c>
      <c r="C25" s="53">
        <f>SUM(C19:C24)</f>
        <v>2183</v>
      </c>
      <c r="D25" s="53">
        <f>SUM(D19:D24)</f>
        <v>0</v>
      </c>
      <c r="E25" s="53">
        <f>C25+D25</f>
        <v>2183</v>
      </c>
      <c r="F25" s="53"/>
      <c r="G25" s="53">
        <f>SUM(G19:G24)</f>
        <v>67</v>
      </c>
      <c r="H25" s="51">
        <f>E25+G25</f>
        <v>2250</v>
      </c>
    </row>
    <row r="26" spans="2:8">
      <c r="B26" s="52" t="s">
        <v>0</v>
      </c>
      <c r="C26" s="54">
        <f>C17+C25</f>
        <v>2891</v>
      </c>
      <c r="D26" s="54">
        <f>D17+D25</f>
        <v>1</v>
      </c>
      <c r="E26" s="54">
        <f>E17+E25</f>
        <v>2892</v>
      </c>
      <c r="F26" s="54"/>
      <c r="G26" s="54">
        <f>G17+G25</f>
        <v>67</v>
      </c>
      <c r="H26" s="54">
        <f>H17+H25</f>
        <v>2998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41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73">
        <v>3</v>
      </c>
      <c r="D13" s="73"/>
      <c r="E13" s="51">
        <f>C13+D13</f>
        <v>3</v>
      </c>
      <c r="F13" s="74"/>
      <c r="G13" s="74"/>
      <c r="H13" s="51">
        <f>E13+F13+G13</f>
        <v>3</v>
      </c>
    </row>
    <row r="14" spans="1:13">
      <c r="B14" s="49" t="s">
        <v>5</v>
      </c>
      <c r="C14" s="73">
        <v>561</v>
      </c>
      <c r="D14" s="73"/>
      <c r="E14" s="51">
        <f>C14+D14</f>
        <v>561</v>
      </c>
      <c r="F14" s="74">
        <v>7</v>
      </c>
      <c r="G14" s="74"/>
      <c r="H14" s="51">
        <f t="shared" ref="H14:H15" si="0">E14+F14+G14</f>
        <v>568</v>
      </c>
    </row>
    <row r="15" spans="1:13">
      <c r="B15" s="49" t="s">
        <v>6</v>
      </c>
      <c r="C15" s="73">
        <v>144</v>
      </c>
      <c r="D15" s="73"/>
      <c r="E15" s="51">
        <f>C15+D15</f>
        <v>144</v>
      </c>
      <c r="F15" s="74"/>
      <c r="G15" s="74">
        <v>7</v>
      </c>
      <c r="H15" s="51">
        <f t="shared" si="0"/>
        <v>151</v>
      </c>
    </row>
    <row r="16" spans="1:13">
      <c r="B16" s="49" t="s">
        <v>7</v>
      </c>
      <c r="C16" s="73">
        <v>470</v>
      </c>
      <c r="D16" s="73"/>
      <c r="E16" s="51">
        <f>C16+D16</f>
        <v>470</v>
      </c>
      <c r="F16" s="74"/>
      <c r="G16" s="74">
        <v>7</v>
      </c>
      <c r="H16" s="51">
        <f>E16+F16+G16</f>
        <v>477</v>
      </c>
    </row>
    <row r="17" spans="2:8">
      <c r="B17" s="52" t="s">
        <v>21</v>
      </c>
      <c r="C17" s="53">
        <f>SUM(C13:C16)</f>
        <v>1178</v>
      </c>
      <c r="D17" s="53">
        <f>SUM(D13:D16)</f>
        <v>0</v>
      </c>
      <c r="E17" s="53">
        <f>C17+D17</f>
        <v>1178</v>
      </c>
      <c r="F17" s="53">
        <f>SUM(F13:F16)</f>
        <v>7</v>
      </c>
      <c r="G17" s="53">
        <f>SUM(G13:G16)</f>
        <v>14</v>
      </c>
      <c r="H17" s="51">
        <f>E17+F17+G17</f>
        <v>1199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75">
        <v>10</v>
      </c>
      <c r="D19" s="75"/>
      <c r="E19" s="51">
        <f t="shared" ref="E19:E24" si="1">C19+D19</f>
        <v>10</v>
      </c>
      <c r="F19" s="51"/>
      <c r="G19" s="76">
        <v>2</v>
      </c>
      <c r="H19" s="51">
        <f t="shared" ref="H19:H23" si="2">E19+G19</f>
        <v>12</v>
      </c>
    </row>
    <row r="20" spans="2:8">
      <c r="B20" s="49" t="s">
        <v>9</v>
      </c>
      <c r="C20" s="75">
        <v>825</v>
      </c>
      <c r="D20" s="75"/>
      <c r="E20" s="51">
        <f t="shared" si="1"/>
        <v>825</v>
      </c>
      <c r="F20" s="51"/>
      <c r="G20" s="76">
        <v>34</v>
      </c>
      <c r="H20" s="51">
        <f t="shared" si="2"/>
        <v>859</v>
      </c>
    </row>
    <row r="21" spans="2:8">
      <c r="B21" s="49" t="s">
        <v>10</v>
      </c>
      <c r="C21" s="75">
        <v>748</v>
      </c>
      <c r="D21" s="75"/>
      <c r="E21" s="51">
        <f t="shared" si="1"/>
        <v>748</v>
      </c>
      <c r="F21" s="51"/>
      <c r="G21" s="76">
        <v>10</v>
      </c>
      <c r="H21" s="51">
        <f t="shared" si="2"/>
        <v>758</v>
      </c>
    </row>
    <row r="22" spans="2:8">
      <c r="B22" s="49" t="s">
        <v>37</v>
      </c>
      <c r="C22" s="75">
        <v>214</v>
      </c>
      <c r="D22" s="75"/>
      <c r="E22" s="51">
        <f t="shared" si="1"/>
        <v>214</v>
      </c>
      <c r="F22" s="51"/>
      <c r="G22" s="76">
        <v>12</v>
      </c>
      <c r="H22" s="51">
        <f t="shared" si="2"/>
        <v>226</v>
      </c>
    </row>
    <row r="23" spans="2:8">
      <c r="B23" s="49" t="s">
        <v>11</v>
      </c>
      <c r="C23" s="75">
        <v>242</v>
      </c>
      <c r="D23" s="75"/>
      <c r="E23" s="51">
        <f t="shared" si="1"/>
        <v>242</v>
      </c>
      <c r="F23" s="51"/>
      <c r="G23" s="76">
        <v>20</v>
      </c>
      <c r="H23" s="51">
        <f t="shared" si="2"/>
        <v>262</v>
      </c>
    </row>
    <row r="24" spans="2:8">
      <c r="B24" s="49" t="s">
        <v>12</v>
      </c>
      <c r="C24" s="75">
        <v>373</v>
      </c>
      <c r="D24" s="75"/>
      <c r="E24" s="51">
        <f t="shared" si="1"/>
        <v>373</v>
      </c>
      <c r="F24" s="51"/>
      <c r="G24" s="76">
        <v>31</v>
      </c>
      <c r="H24" s="51">
        <f>E24+G24</f>
        <v>404</v>
      </c>
    </row>
    <row r="25" spans="2:8">
      <c r="B25" s="52" t="s">
        <v>22</v>
      </c>
      <c r="C25" s="53">
        <f>SUM(C19:C24)</f>
        <v>2412</v>
      </c>
      <c r="D25" s="53">
        <f>SUM(D19:D24)</f>
        <v>0</v>
      </c>
      <c r="E25" s="53">
        <f>C25+D25</f>
        <v>2412</v>
      </c>
      <c r="F25" s="53"/>
      <c r="G25" s="53">
        <f>SUM(G19:G24)</f>
        <v>109</v>
      </c>
      <c r="H25" s="51">
        <f>E25+G25</f>
        <v>2521</v>
      </c>
    </row>
    <row r="26" spans="2:8">
      <c r="B26" s="52" t="s">
        <v>0</v>
      </c>
      <c r="C26" s="54">
        <f>C17+C25</f>
        <v>3590</v>
      </c>
      <c r="D26" s="54">
        <f>D17+D25</f>
        <v>0</v>
      </c>
      <c r="E26" s="54">
        <f>E17+E25</f>
        <v>3590</v>
      </c>
      <c r="F26" s="54"/>
      <c r="G26" s="54">
        <f>G17+G25</f>
        <v>123</v>
      </c>
      <c r="H26" s="54">
        <f>H17+H25</f>
        <v>3720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42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50">
        <v>3</v>
      </c>
      <c r="D13" s="50">
        <v>0</v>
      </c>
      <c r="E13" s="51">
        <v>3</v>
      </c>
      <c r="F13" s="50">
        <v>0</v>
      </c>
      <c r="G13" s="50">
        <v>0</v>
      </c>
      <c r="H13" s="51">
        <f>E13+F13+G13</f>
        <v>3</v>
      </c>
    </row>
    <row r="14" spans="1:13">
      <c r="B14" s="49" t="s">
        <v>5</v>
      </c>
      <c r="C14" s="50">
        <v>293</v>
      </c>
      <c r="D14" s="50">
        <v>1</v>
      </c>
      <c r="E14" s="51">
        <v>294</v>
      </c>
      <c r="F14" s="50">
        <v>26</v>
      </c>
      <c r="G14" s="50">
        <v>0</v>
      </c>
      <c r="H14" s="51">
        <f t="shared" ref="H14:H15" si="0">E14+F14+G14</f>
        <v>320</v>
      </c>
    </row>
    <row r="15" spans="1:13">
      <c r="B15" s="49" t="s">
        <v>6</v>
      </c>
      <c r="C15" s="50">
        <v>4</v>
      </c>
      <c r="D15" s="50">
        <v>0</v>
      </c>
      <c r="E15" s="51">
        <v>4</v>
      </c>
      <c r="F15" s="50">
        <v>1</v>
      </c>
      <c r="G15" s="50">
        <v>0</v>
      </c>
      <c r="H15" s="51">
        <f t="shared" si="0"/>
        <v>5</v>
      </c>
    </row>
    <row r="16" spans="1:13">
      <c r="B16" s="49" t="s">
        <v>7</v>
      </c>
      <c r="C16" s="50">
        <v>144</v>
      </c>
      <c r="D16" s="50">
        <v>0</v>
      </c>
      <c r="E16" s="51">
        <v>144</v>
      </c>
      <c r="F16" s="50">
        <v>21</v>
      </c>
      <c r="G16" s="50">
        <v>1</v>
      </c>
      <c r="H16" s="51">
        <f>E16+F16+G16</f>
        <v>166</v>
      </c>
    </row>
    <row r="17" spans="2:8">
      <c r="B17" s="52" t="s">
        <v>21</v>
      </c>
      <c r="C17" s="53">
        <f>SUM(C13:C16)</f>
        <v>444</v>
      </c>
      <c r="D17" s="53">
        <f>SUM(D13:D16)</f>
        <v>1</v>
      </c>
      <c r="E17" s="53">
        <f>C17+D17</f>
        <v>445</v>
      </c>
      <c r="F17" s="53">
        <f>SUM(F13:F16)</f>
        <v>48</v>
      </c>
      <c r="G17" s="53">
        <f>SUM(G13:G16)</f>
        <v>1</v>
      </c>
      <c r="H17" s="51">
        <f>E17+F17+G17</f>
        <v>494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50">
        <v>427</v>
      </c>
      <c r="D19" s="50">
        <v>0</v>
      </c>
      <c r="E19" s="51">
        <v>427</v>
      </c>
      <c r="F19" s="51"/>
      <c r="G19" s="50">
        <v>10</v>
      </c>
      <c r="H19" s="51">
        <f t="shared" ref="H19:H23" si="1">E19+G19</f>
        <v>437</v>
      </c>
    </row>
    <row r="20" spans="2:8">
      <c r="B20" s="49" t="s">
        <v>9</v>
      </c>
      <c r="C20" s="50">
        <v>1287</v>
      </c>
      <c r="D20" s="50">
        <v>0</v>
      </c>
      <c r="E20" s="51">
        <v>1287</v>
      </c>
      <c r="F20" s="51"/>
      <c r="G20" s="50">
        <v>19</v>
      </c>
      <c r="H20" s="51">
        <f t="shared" si="1"/>
        <v>1306</v>
      </c>
    </row>
    <row r="21" spans="2:8">
      <c r="B21" s="49" t="s">
        <v>10</v>
      </c>
      <c r="C21" s="50">
        <v>120</v>
      </c>
      <c r="D21" s="50">
        <v>0</v>
      </c>
      <c r="E21" s="51">
        <v>120</v>
      </c>
      <c r="F21" s="51"/>
      <c r="G21" s="50">
        <v>2</v>
      </c>
      <c r="H21" s="51">
        <f t="shared" si="1"/>
        <v>122</v>
      </c>
    </row>
    <row r="22" spans="2:8">
      <c r="B22" s="49" t="s">
        <v>37</v>
      </c>
      <c r="C22" s="50">
        <v>472</v>
      </c>
      <c r="D22" s="50">
        <v>0</v>
      </c>
      <c r="E22" s="51">
        <v>472</v>
      </c>
      <c r="F22" s="51"/>
      <c r="G22" s="50">
        <v>19</v>
      </c>
      <c r="H22" s="51">
        <f t="shared" si="1"/>
        <v>491</v>
      </c>
    </row>
    <row r="23" spans="2:8">
      <c r="B23" s="49" t="s">
        <v>11</v>
      </c>
      <c r="C23" s="50">
        <v>0</v>
      </c>
      <c r="D23" s="50">
        <v>0</v>
      </c>
      <c r="E23" s="51">
        <v>0</v>
      </c>
      <c r="F23" s="51"/>
      <c r="G23" s="50">
        <v>0</v>
      </c>
      <c r="H23" s="51">
        <f t="shared" si="1"/>
        <v>0</v>
      </c>
    </row>
    <row r="24" spans="2:8">
      <c r="B24" s="49" t="s">
        <v>12</v>
      </c>
      <c r="C24" s="50">
        <v>110</v>
      </c>
      <c r="D24" s="50">
        <v>0</v>
      </c>
      <c r="E24" s="51">
        <v>110</v>
      </c>
      <c r="F24" s="51"/>
      <c r="G24" s="50">
        <v>3</v>
      </c>
      <c r="H24" s="51">
        <f>E24+G24</f>
        <v>113</v>
      </c>
    </row>
    <row r="25" spans="2:8">
      <c r="B25" s="52" t="s">
        <v>22</v>
      </c>
      <c r="C25" s="53">
        <f>SUM(C19:C24)</f>
        <v>2416</v>
      </c>
      <c r="D25" s="53">
        <f>SUM(D19:D24)</f>
        <v>0</v>
      </c>
      <c r="E25" s="53">
        <f>C25+D25</f>
        <v>2416</v>
      </c>
      <c r="F25" s="53"/>
      <c r="G25" s="53">
        <f>SUM(G19:G24)</f>
        <v>53</v>
      </c>
      <c r="H25" s="51">
        <f>E25+G25</f>
        <v>2469</v>
      </c>
    </row>
    <row r="26" spans="2:8">
      <c r="B26" s="52" t="s">
        <v>0</v>
      </c>
      <c r="C26" s="54">
        <f>C17+C25</f>
        <v>2860</v>
      </c>
      <c r="D26" s="54">
        <f>D17+D25</f>
        <v>1</v>
      </c>
      <c r="E26" s="54">
        <f>E17+E25</f>
        <v>2861</v>
      </c>
      <c r="F26" s="54"/>
      <c r="G26" s="54">
        <f>G17+G25</f>
        <v>54</v>
      </c>
      <c r="H26" s="54">
        <f>H17+H25</f>
        <v>2963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43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56">
        <v>4</v>
      </c>
      <c r="D13" s="56">
        <v>0</v>
      </c>
      <c r="E13" s="51">
        <f>C13+D13</f>
        <v>4</v>
      </c>
      <c r="F13" s="56">
        <v>1</v>
      </c>
      <c r="G13" s="56">
        <v>0</v>
      </c>
      <c r="H13" s="51">
        <f>E13+F13+G13</f>
        <v>5</v>
      </c>
    </row>
    <row r="14" spans="1:13">
      <c r="B14" s="49" t="s">
        <v>5</v>
      </c>
      <c r="C14" s="56">
        <v>272</v>
      </c>
      <c r="D14" s="56">
        <v>0</v>
      </c>
      <c r="E14" s="51">
        <f>C14+D14</f>
        <v>272</v>
      </c>
      <c r="F14" s="56">
        <v>7</v>
      </c>
      <c r="G14" s="56">
        <v>0</v>
      </c>
      <c r="H14" s="51">
        <f t="shared" ref="H14:H15" si="0">E14+F14+G14</f>
        <v>279</v>
      </c>
    </row>
    <row r="15" spans="1:13">
      <c r="B15" s="49" t="s">
        <v>6</v>
      </c>
      <c r="C15" s="56">
        <v>39</v>
      </c>
      <c r="D15" s="56">
        <v>0</v>
      </c>
      <c r="E15" s="51">
        <f>C15+D15</f>
        <v>39</v>
      </c>
      <c r="F15" s="56">
        <v>1</v>
      </c>
      <c r="G15" s="56">
        <v>1</v>
      </c>
      <c r="H15" s="51">
        <f t="shared" si="0"/>
        <v>41</v>
      </c>
    </row>
    <row r="16" spans="1:13">
      <c r="B16" s="49" t="s">
        <v>7</v>
      </c>
      <c r="C16" s="56">
        <v>186</v>
      </c>
      <c r="D16" s="56">
        <v>0</v>
      </c>
      <c r="E16" s="51">
        <f>C16+D16</f>
        <v>186</v>
      </c>
      <c r="F16" s="56">
        <v>0</v>
      </c>
      <c r="G16" s="56">
        <v>1</v>
      </c>
      <c r="H16" s="51">
        <f>E16+F16+G16</f>
        <v>187</v>
      </c>
    </row>
    <row r="17" spans="2:8">
      <c r="B17" s="52" t="s">
        <v>21</v>
      </c>
      <c r="C17" s="53">
        <f>SUM(C13:C16)</f>
        <v>501</v>
      </c>
      <c r="D17" s="53">
        <f>SUM(D13:D16)</f>
        <v>0</v>
      </c>
      <c r="E17" s="53">
        <f>C17+D17</f>
        <v>501</v>
      </c>
      <c r="F17" s="53">
        <f>SUM(F13:F16)</f>
        <v>9</v>
      </c>
      <c r="G17" s="53">
        <f>SUM(G13:G16)</f>
        <v>2</v>
      </c>
      <c r="H17" s="51">
        <f>E17+F17+G17</f>
        <v>512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57">
        <v>0</v>
      </c>
      <c r="D19" s="57">
        <v>0</v>
      </c>
      <c r="E19" s="51">
        <f t="shared" ref="E19:E24" si="1">C19+D19</f>
        <v>0</v>
      </c>
      <c r="F19" s="51"/>
      <c r="G19" s="56">
        <v>0</v>
      </c>
      <c r="H19" s="51">
        <f t="shared" ref="H19:H23" si="2">E19+G19</f>
        <v>0</v>
      </c>
    </row>
    <row r="20" spans="2:8">
      <c r="B20" s="49" t="s">
        <v>9</v>
      </c>
      <c r="C20" s="57">
        <v>780</v>
      </c>
      <c r="D20" s="57">
        <v>0</v>
      </c>
      <c r="E20" s="51">
        <f t="shared" si="1"/>
        <v>780</v>
      </c>
      <c r="F20" s="51"/>
      <c r="G20" s="56">
        <v>14</v>
      </c>
      <c r="H20" s="51">
        <f t="shared" si="2"/>
        <v>794</v>
      </c>
    </row>
    <row r="21" spans="2:8">
      <c r="B21" s="49" t="s">
        <v>10</v>
      </c>
      <c r="C21" s="57">
        <v>557</v>
      </c>
      <c r="D21" s="57">
        <v>0</v>
      </c>
      <c r="E21" s="51">
        <f t="shared" si="1"/>
        <v>557</v>
      </c>
      <c r="F21" s="51"/>
      <c r="G21" s="56">
        <v>6</v>
      </c>
      <c r="H21" s="51">
        <f t="shared" si="2"/>
        <v>563</v>
      </c>
    </row>
    <row r="22" spans="2:8">
      <c r="B22" s="49" t="s">
        <v>37</v>
      </c>
      <c r="C22" s="57">
        <v>10</v>
      </c>
      <c r="D22" s="57">
        <v>0</v>
      </c>
      <c r="E22" s="51">
        <f t="shared" si="1"/>
        <v>10</v>
      </c>
      <c r="F22" s="51"/>
      <c r="G22" s="56">
        <v>0</v>
      </c>
      <c r="H22" s="51">
        <f t="shared" si="2"/>
        <v>10</v>
      </c>
    </row>
    <row r="23" spans="2:8">
      <c r="B23" s="49" t="s">
        <v>11</v>
      </c>
      <c r="C23" s="57">
        <v>109</v>
      </c>
      <c r="D23" s="57">
        <v>0</v>
      </c>
      <c r="E23" s="51">
        <f t="shared" si="1"/>
        <v>109</v>
      </c>
      <c r="F23" s="51"/>
      <c r="G23" s="56">
        <v>3</v>
      </c>
      <c r="H23" s="51">
        <f t="shared" si="2"/>
        <v>112</v>
      </c>
    </row>
    <row r="24" spans="2:8">
      <c r="B24" s="49" t="s">
        <v>12</v>
      </c>
      <c r="C24" s="57">
        <v>31</v>
      </c>
      <c r="D24" s="57">
        <v>0</v>
      </c>
      <c r="E24" s="51">
        <f t="shared" si="1"/>
        <v>31</v>
      </c>
      <c r="F24" s="51"/>
      <c r="G24" s="56">
        <v>0</v>
      </c>
      <c r="H24" s="51">
        <f>E24+G24</f>
        <v>31</v>
      </c>
    </row>
    <row r="25" spans="2:8">
      <c r="B25" s="52" t="s">
        <v>22</v>
      </c>
      <c r="C25" s="53">
        <f>SUM(C19:C24)</f>
        <v>1487</v>
      </c>
      <c r="D25" s="53">
        <f>SUM(D19:D24)</f>
        <v>0</v>
      </c>
      <c r="E25" s="53">
        <f>C25+D25</f>
        <v>1487</v>
      </c>
      <c r="F25" s="53"/>
      <c r="G25" s="53">
        <f>SUM(G19:G24)</f>
        <v>23</v>
      </c>
      <c r="H25" s="51">
        <f>E25+G25</f>
        <v>1510</v>
      </c>
    </row>
    <row r="26" spans="2:8">
      <c r="B26" s="52" t="s">
        <v>0</v>
      </c>
      <c r="C26" s="54">
        <f>C17+C25</f>
        <v>1988</v>
      </c>
      <c r="D26" s="54">
        <f>D17+D25</f>
        <v>0</v>
      </c>
      <c r="E26" s="54">
        <f>E17+E25</f>
        <v>1988</v>
      </c>
      <c r="F26" s="54"/>
      <c r="G26" s="54">
        <f>G17+G25</f>
        <v>25</v>
      </c>
      <c r="H26" s="54">
        <f>H17+H25</f>
        <v>2022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C16" name="Dados dos TRTs_3_2"/>
    <protectedRange sqref="D13:D16" name="Dados dos TRTs_3_2_2"/>
    <protectedRange sqref="F13:F16" name="Dados dos TRTs_3_2_3"/>
    <protectedRange sqref="G13:G16" name="Dados dos TRTs_3_2_4"/>
    <protectedRange sqref="C19:C24" name="Dados dos TRTs_3_2_5"/>
    <protectedRange sqref="D19:D24" name="Dados dos TRTs_3_2_6"/>
    <protectedRange sqref="G19:G24" name="Dados dos TRTs_3_2_7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H25 B13:H24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44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77">
        <v>4</v>
      </c>
      <c r="D13" s="77">
        <v>0</v>
      </c>
      <c r="E13" s="51">
        <f>C13+D13</f>
        <v>4</v>
      </c>
      <c r="F13" s="78">
        <v>0</v>
      </c>
      <c r="G13" s="78">
        <v>0</v>
      </c>
      <c r="H13" s="51">
        <f>E13+F13+G13</f>
        <v>4</v>
      </c>
    </row>
    <row r="14" spans="1:13">
      <c r="B14" s="49" t="s">
        <v>5</v>
      </c>
      <c r="C14" s="77">
        <v>142</v>
      </c>
      <c r="D14" s="77">
        <v>0</v>
      </c>
      <c r="E14" s="51">
        <f>C14+D14</f>
        <v>142</v>
      </c>
      <c r="F14" s="78">
        <v>2</v>
      </c>
      <c r="G14" s="78">
        <v>0</v>
      </c>
      <c r="H14" s="51">
        <f t="shared" ref="H14:H15" si="0">E14+F14+G14</f>
        <v>144</v>
      </c>
    </row>
    <row r="15" spans="1:13">
      <c r="B15" s="49" t="s">
        <v>6</v>
      </c>
      <c r="C15" s="77">
        <v>54</v>
      </c>
      <c r="D15" s="77">
        <v>0</v>
      </c>
      <c r="E15" s="51">
        <f>C15+D15</f>
        <v>54</v>
      </c>
      <c r="F15" s="78">
        <v>1</v>
      </c>
      <c r="G15" s="78">
        <v>0</v>
      </c>
      <c r="H15" s="51">
        <f t="shared" si="0"/>
        <v>55</v>
      </c>
    </row>
    <row r="16" spans="1:13">
      <c r="B16" s="49" t="s">
        <v>7</v>
      </c>
      <c r="C16" s="77">
        <v>57</v>
      </c>
      <c r="D16" s="77">
        <v>0</v>
      </c>
      <c r="E16" s="51">
        <f>C16+D16</f>
        <v>57</v>
      </c>
      <c r="F16" s="78">
        <v>1</v>
      </c>
      <c r="G16" s="78">
        <v>0</v>
      </c>
      <c r="H16" s="51">
        <f>E16+F16+G16</f>
        <v>58</v>
      </c>
    </row>
    <row r="17" spans="2:8">
      <c r="B17" s="52" t="s">
        <v>21</v>
      </c>
      <c r="C17" s="53">
        <f>SUM(C13:C16)</f>
        <v>257</v>
      </c>
      <c r="D17" s="53">
        <f>SUM(D13:D16)</f>
        <v>0</v>
      </c>
      <c r="E17" s="53">
        <f>C17+D17</f>
        <v>257</v>
      </c>
      <c r="F17" s="53">
        <f>SUM(F13:F16)</f>
        <v>4</v>
      </c>
      <c r="G17" s="53">
        <f>SUM(G13:G16)</f>
        <v>0</v>
      </c>
      <c r="H17" s="51">
        <f>E17+F17+G17</f>
        <v>261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79">
        <v>0</v>
      </c>
      <c r="D19" s="79">
        <v>0</v>
      </c>
      <c r="E19" s="51">
        <f t="shared" ref="E19:E24" si="1">C19+D19</f>
        <v>0</v>
      </c>
      <c r="F19" s="51"/>
      <c r="G19" s="80">
        <v>0</v>
      </c>
      <c r="H19" s="51">
        <f t="shared" ref="H19:H23" si="2">E19+G19</f>
        <v>0</v>
      </c>
    </row>
    <row r="20" spans="2:8">
      <c r="B20" s="49" t="s">
        <v>9</v>
      </c>
      <c r="C20" s="79">
        <v>538</v>
      </c>
      <c r="D20" s="79">
        <v>0</v>
      </c>
      <c r="E20" s="51">
        <f t="shared" si="1"/>
        <v>538</v>
      </c>
      <c r="F20" s="51"/>
      <c r="G20" s="80">
        <v>3</v>
      </c>
      <c r="H20" s="51">
        <f t="shared" si="2"/>
        <v>541</v>
      </c>
    </row>
    <row r="21" spans="2:8">
      <c r="B21" s="49" t="s">
        <v>10</v>
      </c>
      <c r="C21" s="79">
        <v>537</v>
      </c>
      <c r="D21" s="79">
        <v>0</v>
      </c>
      <c r="E21" s="51">
        <f t="shared" si="1"/>
        <v>537</v>
      </c>
      <c r="F21" s="51"/>
      <c r="G21" s="80">
        <v>2</v>
      </c>
      <c r="H21" s="51">
        <f t="shared" si="2"/>
        <v>539</v>
      </c>
    </row>
    <row r="22" spans="2:8">
      <c r="B22" s="49" t="s">
        <v>37</v>
      </c>
      <c r="C22" s="79">
        <v>177</v>
      </c>
      <c r="D22" s="79">
        <v>0</v>
      </c>
      <c r="E22" s="51">
        <f t="shared" si="1"/>
        <v>177</v>
      </c>
      <c r="F22" s="51"/>
      <c r="G22" s="80">
        <v>3</v>
      </c>
      <c r="H22" s="51">
        <f t="shared" si="2"/>
        <v>180</v>
      </c>
    </row>
    <row r="23" spans="2:8">
      <c r="B23" s="49" t="s">
        <v>11</v>
      </c>
      <c r="C23" s="79">
        <v>265</v>
      </c>
      <c r="D23" s="79">
        <v>0</v>
      </c>
      <c r="E23" s="51">
        <f t="shared" si="1"/>
        <v>265</v>
      </c>
      <c r="F23" s="51"/>
      <c r="G23" s="80">
        <v>4</v>
      </c>
      <c r="H23" s="51">
        <f t="shared" si="2"/>
        <v>269</v>
      </c>
    </row>
    <row r="24" spans="2:8">
      <c r="B24" s="49" t="s">
        <v>12</v>
      </c>
      <c r="C24" s="79">
        <v>0</v>
      </c>
      <c r="D24" s="79">
        <v>0</v>
      </c>
      <c r="E24" s="51">
        <f t="shared" si="1"/>
        <v>0</v>
      </c>
      <c r="F24" s="51"/>
      <c r="G24" s="80">
        <v>0</v>
      </c>
      <c r="H24" s="51">
        <f>E24+G24</f>
        <v>0</v>
      </c>
    </row>
    <row r="25" spans="2:8">
      <c r="B25" s="52" t="s">
        <v>22</v>
      </c>
      <c r="C25" s="53">
        <f>SUM(C19:C24)</f>
        <v>1517</v>
      </c>
      <c r="D25" s="53">
        <f>SUM(D19:D24)</f>
        <v>0</v>
      </c>
      <c r="E25" s="53">
        <f>C25+D25</f>
        <v>1517</v>
      </c>
      <c r="F25" s="53"/>
      <c r="G25" s="53">
        <f>SUM(G19:G24)</f>
        <v>12</v>
      </c>
      <c r="H25" s="51">
        <f>E25+G25</f>
        <v>1529</v>
      </c>
    </row>
    <row r="26" spans="2:8">
      <c r="B26" s="52" t="s">
        <v>0</v>
      </c>
      <c r="C26" s="54">
        <f>C17+C25</f>
        <v>1774</v>
      </c>
      <c r="D26" s="54">
        <f>D17+D25</f>
        <v>0</v>
      </c>
      <c r="E26" s="54">
        <f>E17+E25</f>
        <v>1774</v>
      </c>
      <c r="F26" s="54"/>
      <c r="G26" s="54">
        <f>G17+G25</f>
        <v>12</v>
      </c>
      <c r="H26" s="54">
        <f>H17+H25</f>
        <v>1790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/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45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/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50">
        <v>4</v>
      </c>
      <c r="D13" s="50"/>
      <c r="E13" s="51">
        <v>4</v>
      </c>
      <c r="F13" s="50">
        <v>0</v>
      </c>
      <c r="G13" s="50">
        <v>0</v>
      </c>
      <c r="H13" s="51">
        <f>E13+F13+G13</f>
        <v>4</v>
      </c>
    </row>
    <row r="14" spans="1:13">
      <c r="B14" s="49" t="s">
        <v>5</v>
      </c>
      <c r="C14" s="50">
        <v>106</v>
      </c>
      <c r="D14" s="50"/>
      <c r="E14" s="51">
        <v>106</v>
      </c>
      <c r="F14" s="50">
        <v>1</v>
      </c>
      <c r="G14" s="50">
        <v>0</v>
      </c>
      <c r="H14" s="51">
        <f t="shared" ref="H14:H15" si="0">E14+F14+G14</f>
        <v>107</v>
      </c>
    </row>
    <row r="15" spans="1:13">
      <c r="B15" s="49" t="s">
        <v>6</v>
      </c>
      <c r="C15" s="50">
        <v>78</v>
      </c>
      <c r="D15" s="50"/>
      <c r="E15" s="51">
        <v>78</v>
      </c>
      <c r="F15" s="50">
        <v>2</v>
      </c>
      <c r="G15" s="50">
        <v>0</v>
      </c>
      <c r="H15" s="51">
        <f t="shared" si="0"/>
        <v>80</v>
      </c>
    </row>
    <row r="16" spans="1:13">
      <c r="B16" s="49" t="s">
        <v>7</v>
      </c>
      <c r="C16" s="50">
        <v>75</v>
      </c>
      <c r="D16" s="50"/>
      <c r="E16" s="51">
        <v>75</v>
      </c>
      <c r="F16" s="50">
        <v>1</v>
      </c>
      <c r="G16" s="50">
        <v>0</v>
      </c>
      <c r="H16" s="51">
        <f>E16+F16+G16</f>
        <v>76</v>
      </c>
    </row>
    <row r="17" spans="2:8">
      <c r="B17" s="52" t="s">
        <v>21</v>
      </c>
      <c r="C17" s="53">
        <f>SUM(C13:C16)</f>
        <v>263</v>
      </c>
      <c r="D17" s="53">
        <f>SUM(D13:D16)</f>
        <v>0</v>
      </c>
      <c r="E17" s="53">
        <f>C17+D17</f>
        <v>263</v>
      </c>
      <c r="F17" s="53">
        <f>SUM(F13:F16)</f>
        <v>4</v>
      </c>
      <c r="G17" s="53">
        <f>SUM(G13:G16)</f>
        <v>0</v>
      </c>
      <c r="H17" s="51">
        <f>E17+F17+G17</f>
        <v>267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50">
        <v>82</v>
      </c>
      <c r="D19" s="50"/>
      <c r="E19" s="51">
        <v>82</v>
      </c>
      <c r="F19" s="51"/>
      <c r="G19" s="50">
        <v>0</v>
      </c>
      <c r="H19" s="51">
        <f t="shared" ref="H19:H23" si="1">E19+G19</f>
        <v>82</v>
      </c>
    </row>
    <row r="20" spans="2:8">
      <c r="B20" s="49" t="s">
        <v>9</v>
      </c>
      <c r="C20" s="50">
        <v>507</v>
      </c>
      <c r="D20" s="50"/>
      <c r="E20" s="51">
        <v>507</v>
      </c>
      <c r="F20" s="51"/>
      <c r="G20" s="50">
        <v>0</v>
      </c>
      <c r="H20" s="51">
        <f t="shared" si="1"/>
        <v>507</v>
      </c>
    </row>
    <row r="21" spans="2:8">
      <c r="B21" s="49" t="s">
        <v>10</v>
      </c>
      <c r="C21" s="50">
        <v>256</v>
      </c>
      <c r="D21" s="50"/>
      <c r="E21" s="51">
        <v>256</v>
      </c>
      <c r="F21" s="51"/>
      <c r="G21" s="50">
        <v>0</v>
      </c>
      <c r="H21" s="51">
        <f t="shared" si="1"/>
        <v>256</v>
      </c>
    </row>
    <row r="22" spans="2:8">
      <c r="B22" s="49" t="s">
        <v>37</v>
      </c>
      <c r="C22" s="50">
        <v>89</v>
      </c>
      <c r="D22" s="50"/>
      <c r="E22" s="51">
        <v>89</v>
      </c>
      <c r="F22" s="51"/>
      <c r="G22" s="50">
        <v>0</v>
      </c>
      <c r="H22" s="51">
        <f t="shared" si="1"/>
        <v>89</v>
      </c>
    </row>
    <row r="23" spans="2:8">
      <c r="B23" s="49" t="s">
        <v>11</v>
      </c>
      <c r="C23" s="50">
        <v>65</v>
      </c>
      <c r="D23" s="50"/>
      <c r="E23" s="51">
        <v>65</v>
      </c>
      <c r="F23" s="51"/>
      <c r="G23" s="50">
        <v>0</v>
      </c>
      <c r="H23" s="51">
        <f t="shared" si="1"/>
        <v>65</v>
      </c>
    </row>
    <row r="24" spans="2:8">
      <c r="B24" s="49" t="s">
        <v>12</v>
      </c>
      <c r="C24" s="50">
        <v>0</v>
      </c>
      <c r="D24" s="50"/>
      <c r="E24" s="51">
        <v>0</v>
      </c>
      <c r="F24" s="51"/>
      <c r="G24" s="50">
        <v>0</v>
      </c>
      <c r="H24" s="51">
        <f>E24+G24</f>
        <v>0</v>
      </c>
    </row>
    <row r="25" spans="2:8">
      <c r="B25" s="52" t="s">
        <v>22</v>
      </c>
      <c r="C25" s="53">
        <f>SUM(C19:C24)</f>
        <v>999</v>
      </c>
      <c r="D25" s="53">
        <f>SUM(D19:D24)</f>
        <v>0</v>
      </c>
      <c r="E25" s="53">
        <f>C25+D25</f>
        <v>999</v>
      </c>
      <c r="F25" s="53"/>
      <c r="G25" s="53">
        <f>SUM(G19:G24)</f>
        <v>0</v>
      </c>
      <c r="H25" s="51">
        <f>E25+G25</f>
        <v>999</v>
      </c>
    </row>
    <row r="26" spans="2:8">
      <c r="B26" s="52" t="s">
        <v>0</v>
      </c>
      <c r="C26" s="54">
        <f>C17+C25</f>
        <v>1262</v>
      </c>
      <c r="D26" s="54">
        <f>D17+D25</f>
        <v>0</v>
      </c>
      <c r="E26" s="54">
        <f>E17+E25</f>
        <v>1262</v>
      </c>
      <c r="F26" s="54"/>
      <c r="G26" s="54">
        <f>G17+G25</f>
        <v>0</v>
      </c>
      <c r="H26" s="54">
        <f>H17+H25</f>
        <v>1266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Normal="100" zoomScaleSheetLayoutView="100" workbookViewId="0">
      <selection activeCell="D33" sqref="D33"/>
    </sheetView>
  </sheetViews>
  <sheetFormatPr defaultColWidth="9.140625" defaultRowHeight="12.75"/>
  <cols>
    <col min="1" max="1" width="7.7109375" style="25" customWidth="1"/>
    <col min="2" max="2" width="19.28515625" style="25" customWidth="1"/>
    <col min="3" max="3" width="22.7109375" style="25" customWidth="1"/>
    <col min="4" max="4" width="15.28515625" style="25" customWidth="1"/>
    <col min="5" max="5" width="17" style="25" customWidth="1"/>
    <col min="6" max="6" width="14.28515625" style="25" customWidth="1"/>
    <col min="7" max="16384" width="9.140625" style="25"/>
  </cols>
  <sheetData>
    <row r="1" spans="1:13" ht="15">
      <c r="B1" s="26" t="s">
        <v>24</v>
      </c>
      <c r="C1" s="27"/>
      <c r="D1" s="27"/>
      <c r="E1" s="27"/>
      <c r="F1" s="27"/>
      <c r="G1" s="28"/>
      <c r="H1" s="29"/>
      <c r="J1" s="30"/>
      <c r="K1" s="30"/>
      <c r="L1" s="30"/>
      <c r="M1" s="30"/>
    </row>
    <row r="2" spans="1:13" ht="15">
      <c r="B2" s="31" t="s">
        <v>34</v>
      </c>
      <c r="C2" s="32"/>
      <c r="D2" s="32"/>
      <c r="E2" s="33" t="s">
        <v>46</v>
      </c>
      <c r="F2" s="32"/>
      <c r="G2" s="32"/>
      <c r="H2" s="34"/>
      <c r="J2" s="30"/>
      <c r="K2" s="30"/>
      <c r="L2" s="30"/>
      <c r="M2" s="30"/>
    </row>
    <row r="3" spans="1:13">
      <c r="B3" s="31" t="s">
        <v>25</v>
      </c>
      <c r="C3" s="151" t="s">
        <v>65</v>
      </c>
      <c r="D3" s="151"/>
      <c r="E3" s="151"/>
      <c r="F3" s="35"/>
      <c r="G3" s="36"/>
      <c r="H3" s="37"/>
    </row>
    <row r="4" spans="1:13">
      <c r="B4" s="38" t="s">
        <v>27</v>
      </c>
      <c r="C4" s="39"/>
      <c r="D4" s="40">
        <v>46022</v>
      </c>
      <c r="E4" s="41"/>
      <c r="F4" s="41"/>
      <c r="G4" s="42"/>
      <c r="H4" s="43"/>
    </row>
    <row r="5" spans="1:13">
      <c r="A5" s="152" t="s">
        <v>23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</row>
    <row r="6" spans="1:13">
      <c r="B6" s="44" t="s">
        <v>29</v>
      </c>
      <c r="C6" s="45"/>
      <c r="D6" s="45"/>
      <c r="E6" s="45"/>
      <c r="F6" s="45"/>
      <c r="G6" s="45"/>
      <c r="H6" s="45"/>
    </row>
    <row r="7" spans="1:13">
      <c r="B7" s="150" t="s">
        <v>26</v>
      </c>
      <c r="C7" s="150" t="s">
        <v>13</v>
      </c>
      <c r="D7" s="150"/>
      <c r="E7" s="150"/>
      <c r="F7" s="150"/>
      <c r="G7" s="150" t="s">
        <v>14</v>
      </c>
      <c r="H7" s="150" t="s">
        <v>15</v>
      </c>
    </row>
    <row r="8" spans="1:13">
      <c r="B8" s="150"/>
      <c r="C8" s="150" t="s">
        <v>16</v>
      </c>
      <c r="D8" s="150"/>
      <c r="E8" s="150"/>
      <c r="F8" s="150" t="s">
        <v>17</v>
      </c>
      <c r="G8" s="150"/>
      <c r="H8" s="150"/>
    </row>
    <row r="9" spans="1:13">
      <c r="B9" s="150"/>
      <c r="C9" s="46" t="s">
        <v>18</v>
      </c>
      <c r="D9" s="46" t="s">
        <v>19</v>
      </c>
      <c r="E9" s="150" t="s">
        <v>20</v>
      </c>
      <c r="F9" s="150"/>
      <c r="G9" s="150"/>
      <c r="H9" s="150"/>
    </row>
    <row r="10" spans="1:13">
      <c r="B10" s="150"/>
      <c r="C10" s="47" t="s">
        <v>19</v>
      </c>
      <c r="D10" s="47" t="s">
        <v>2</v>
      </c>
      <c r="E10" s="150"/>
      <c r="F10" s="150"/>
      <c r="G10" s="150"/>
      <c r="H10" s="150"/>
    </row>
    <row r="11" spans="1:13">
      <c r="B11" s="150"/>
      <c r="C11" s="48" t="s">
        <v>3</v>
      </c>
      <c r="D11" s="48" t="s">
        <v>1</v>
      </c>
      <c r="E11" s="150"/>
      <c r="F11" s="150"/>
      <c r="G11" s="150"/>
      <c r="H11" s="150"/>
    </row>
    <row r="12" spans="1:13">
      <c r="B12" s="153" t="s">
        <v>35</v>
      </c>
      <c r="C12" s="153"/>
      <c r="D12" s="153"/>
      <c r="E12" s="153"/>
      <c r="F12" s="153"/>
      <c r="G12" s="153"/>
      <c r="H12" s="153"/>
    </row>
    <row r="13" spans="1:13" ht="12.75" customHeight="1">
      <c r="B13" s="49" t="s">
        <v>4</v>
      </c>
      <c r="C13" s="141">
        <v>2</v>
      </c>
      <c r="D13" s="141">
        <v>0</v>
      </c>
      <c r="E13" s="133">
        <v>2</v>
      </c>
      <c r="F13" s="141">
        <v>1</v>
      </c>
      <c r="G13" s="141">
        <v>0</v>
      </c>
      <c r="H13" s="51">
        <f>E13+F13+G13</f>
        <v>3</v>
      </c>
    </row>
    <row r="14" spans="1:13">
      <c r="B14" s="49" t="s">
        <v>5</v>
      </c>
      <c r="C14" s="141">
        <v>59</v>
      </c>
      <c r="D14" s="141">
        <v>7</v>
      </c>
      <c r="E14" s="133">
        <v>65</v>
      </c>
      <c r="F14" s="141">
        <v>4</v>
      </c>
      <c r="G14" s="141">
        <v>0</v>
      </c>
      <c r="H14" s="51">
        <f t="shared" ref="H14:H15" si="0">E14+F14+G14</f>
        <v>69</v>
      </c>
    </row>
    <row r="15" spans="1:13">
      <c r="B15" s="49" t="s">
        <v>6</v>
      </c>
      <c r="C15" s="141">
        <v>26</v>
      </c>
      <c r="D15" s="141">
        <v>2</v>
      </c>
      <c r="E15" s="133">
        <v>27</v>
      </c>
      <c r="F15" s="141">
        <v>3</v>
      </c>
      <c r="G15" s="141">
        <v>1</v>
      </c>
      <c r="H15" s="51">
        <f t="shared" si="0"/>
        <v>31</v>
      </c>
    </row>
    <row r="16" spans="1:13">
      <c r="B16" s="49" t="s">
        <v>7</v>
      </c>
      <c r="C16" s="141">
        <v>9</v>
      </c>
      <c r="D16" s="141">
        <v>3</v>
      </c>
      <c r="E16" s="133">
        <v>12</v>
      </c>
      <c r="F16" s="141">
        <v>3</v>
      </c>
      <c r="G16" s="141">
        <v>0</v>
      </c>
      <c r="H16" s="51">
        <f>E16+F16+G16</f>
        <v>15</v>
      </c>
    </row>
    <row r="17" spans="2:8">
      <c r="B17" s="52" t="s">
        <v>21</v>
      </c>
      <c r="C17" s="53">
        <f>SUM(C13:C16)</f>
        <v>96</v>
      </c>
      <c r="D17" s="53">
        <f>SUM(D13:D16)</f>
        <v>12</v>
      </c>
      <c r="E17" s="53">
        <f>C17+D17</f>
        <v>108</v>
      </c>
      <c r="F17" s="53">
        <f>SUM(F13:F16)</f>
        <v>11</v>
      </c>
      <c r="G17" s="53">
        <f>SUM(G13:G16)</f>
        <v>1</v>
      </c>
      <c r="H17" s="51">
        <f>E17+F17+G17</f>
        <v>120</v>
      </c>
    </row>
    <row r="18" spans="2:8">
      <c r="B18" s="149" t="s">
        <v>36</v>
      </c>
      <c r="C18" s="149"/>
      <c r="D18" s="149"/>
      <c r="E18" s="149"/>
      <c r="F18" s="149"/>
      <c r="G18" s="149"/>
      <c r="H18" s="149"/>
    </row>
    <row r="19" spans="2:8">
      <c r="B19" s="49" t="s">
        <v>8</v>
      </c>
      <c r="C19" s="141">
        <v>2</v>
      </c>
      <c r="D19" s="141">
        <v>0</v>
      </c>
      <c r="E19" s="134">
        <v>2</v>
      </c>
      <c r="F19" s="134"/>
      <c r="G19" s="141">
        <v>0</v>
      </c>
      <c r="H19" s="51">
        <f t="shared" ref="H19:H23" si="1">E19+G19</f>
        <v>2</v>
      </c>
    </row>
    <row r="20" spans="2:8">
      <c r="B20" s="49" t="s">
        <v>9</v>
      </c>
      <c r="C20" s="141">
        <v>165</v>
      </c>
      <c r="D20" s="141">
        <v>0</v>
      </c>
      <c r="E20" s="134">
        <v>164</v>
      </c>
      <c r="F20" s="134"/>
      <c r="G20" s="141">
        <v>2</v>
      </c>
      <c r="H20" s="51">
        <f t="shared" si="1"/>
        <v>166</v>
      </c>
    </row>
    <row r="21" spans="2:8">
      <c r="B21" s="49" t="s">
        <v>10</v>
      </c>
      <c r="C21" s="141">
        <v>225</v>
      </c>
      <c r="D21" s="141">
        <v>0</v>
      </c>
      <c r="E21" s="134">
        <v>224</v>
      </c>
      <c r="F21" s="134"/>
      <c r="G21" s="141">
        <v>1</v>
      </c>
      <c r="H21" s="51">
        <f t="shared" si="1"/>
        <v>225</v>
      </c>
    </row>
    <row r="22" spans="2:8">
      <c r="B22" s="49" t="s">
        <v>37</v>
      </c>
      <c r="C22" s="141">
        <v>67</v>
      </c>
      <c r="D22" s="141">
        <v>0</v>
      </c>
      <c r="E22" s="134">
        <v>67</v>
      </c>
      <c r="F22" s="134"/>
      <c r="G22" s="141">
        <v>0</v>
      </c>
      <c r="H22" s="51">
        <f t="shared" si="1"/>
        <v>67</v>
      </c>
    </row>
    <row r="23" spans="2:8">
      <c r="B23" s="49" t="s">
        <v>11</v>
      </c>
      <c r="C23" s="141">
        <v>49</v>
      </c>
      <c r="D23" s="141">
        <v>0</v>
      </c>
      <c r="E23" s="134">
        <v>50</v>
      </c>
      <c r="F23" s="134"/>
      <c r="G23" s="141">
        <v>1</v>
      </c>
      <c r="H23" s="51">
        <f t="shared" si="1"/>
        <v>51</v>
      </c>
    </row>
    <row r="24" spans="2:8">
      <c r="B24" s="49" t="s">
        <v>12</v>
      </c>
      <c r="C24" s="141">
        <v>11</v>
      </c>
      <c r="D24" s="141">
        <v>0</v>
      </c>
      <c r="E24" s="134">
        <v>12</v>
      </c>
      <c r="F24" s="134"/>
      <c r="G24" s="141">
        <v>1</v>
      </c>
      <c r="H24" s="51">
        <f>E24+G24</f>
        <v>13</v>
      </c>
    </row>
    <row r="25" spans="2:8">
      <c r="B25" s="52" t="s">
        <v>22</v>
      </c>
      <c r="C25" s="53">
        <f>SUM(C19:C24)</f>
        <v>519</v>
      </c>
      <c r="D25" s="53">
        <f>SUM(D19:D24)</f>
        <v>0</v>
      </c>
      <c r="E25" s="53">
        <f>C25+D25</f>
        <v>519</v>
      </c>
      <c r="F25" s="53"/>
      <c r="G25" s="53">
        <f>SUM(G19:G24)</f>
        <v>5</v>
      </c>
      <c r="H25" s="51">
        <f>E25+G25</f>
        <v>524</v>
      </c>
    </row>
    <row r="26" spans="2:8">
      <c r="B26" s="52" t="s">
        <v>0</v>
      </c>
      <c r="C26" s="54">
        <f>C17+C25</f>
        <v>615</v>
      </c>
      <c r="D26" s="54">
        <f>D17+D25</f>
        <v>12</v>
      </c>
      <c r="E26" s="54">
        <f>E17+E25</f>
        <v>627</v>
      </c>
      <c r="F26" s="54"/>
      <c r="G26" s="54">
        <f>G17+G25</f>
        <v>6</v>
      </c>
      <c r="H26" s="54">
        <f>H17+H25</f>
        <v>644</v>
      </c>
    </row>
    <row r="27" spans="2:8">
      <c r="B27" s="55"/>
      <c r="C27" s="55"/>
      <c r="D27" s="55"/>
      <c r="E27" s="55"/>
      <c r="F27" s="55"/>
      <c r="G27" s="55"/>
      <c r="H27" s="55"/>
    </row>
    <row r="28" spans="2:8">
      <c r="B28" s="45" t="s">
        <v>28</v>
      </c>
      <c r="C28" s="55"/>
      <c r="D28" s="55"/>
      <c r="E28" s="55"/>
      <c r="F28" s="55"/>
      <c r="G28" s="55"/>
      <c r="H28" s="55"/>
    </row>
  </sheetData>
  <protectedRanges>
    <protectedRange sqref="C13:D16 F13:G16 C19:D24 G19:G24" name="Dados dos TRTs_3_2_2"/>
  </protectedRanges>
  <mergeCells count="11">
    <mergeCell ref="C3:E3"/>
    <mergeCell ref="A5:M5"/>
    <mergeCell ref="B7:B11"/>
    <mergeCell ref="C7:F7"/>
    <mergeCell ref="B12:H12"/>
    <mergeCell ref="B18:H18"/>
    <mergeCell ref="G7:G11"/>
    <mergeCell ref="H7:H11"/>
    <mergeCell ref="C8:E8"/>
    <mergeCell ref="F8:F11"/>
    <mergeCell ref="E9:E11"/>
  </mergeCells>
  <dataValidations disablePrompts="1"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2016-09-23T15:03:26Z</cp:lastPrinted>
  <dcterms:created xsi:type="dcterms:W3CDTF">2010-01-11T15:46:31Z</dcterms:created>
  <dcterms:modified xsi:type="dcterms:W3CDTF">2026-01-26T19:41:46Z</dcterms:modified>
</cp:coreProperties>
</file>