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activeTab="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50" i="40" l="1"/>
  <c r="H48" i="40"/>
  <c r="H43" i="40"/>
  <c r="H38" i="40"/>
  <c r="G36" i="40"/>
  <c r="F36" i="40"/>
  <c r="H35" i="40"/>
  <c r="G22" i="40"/>
  <c r="F22" i="40"/>
  <c r="H11" i="40"/>
  <c r="E22" i="40"/>
  <c r="H17" i="40"/>
  <c r="H16" i="40"/>
  <c r="H14" i="40"/>
  <c r="H13" i="40"/>
  <c r="H20" i="40"/>
  <c r="G50" i="56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50" i="56" s="1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G51" i="56" s="1"/>
  <c r="F22" i="56"/>
  <c r="F51" i="56" s="1"/>
  <c r="E22" i="56"/>
  <c r="E51" i="56" s="1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G51" i="55" s="1"/>
  <c r="F22" i="55"/>
  <c r="F51" i="55" s="1"/>
  <c r="E22" i="55"/>
  <c r="E51" i="55" s="1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22" i="55" s="1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G36" i="54"/>
  <c r="F36" i="54"/>
  <c r="E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G22" i="54"/>
  <c r="G51" i="54" s="1"/>
  <c r="F22" i="54"/>
  <c r="F51" i="54" s="1"/>
  <c r="E22" i="54"/>
  <c r="E51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22" i="54" s="1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G22" i="53"/>
  <c r="G51" i="53" s="1"/>
  <c r="F22" i="53"/>
  <c r="F51" i="53" s="1"/>
  <c r="E22" i="53"/>
  <c r="E51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G51" i="52" s="1"/>
  <c r="F22" i="52"/>
  <c r="E22" i="52"/>
  <c r="E51" i="52" s="1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G51" i="51" s="1"/>
  <c r="F22" i="51"/>
  <c r="F51" i="51" s="1"/>
  <c r="E22" i="51"/>
  <c r="E51" i="51" s="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22" i="51" s="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G51" i="50" s="1"/>
  <c r="F22" i="50"/>
  <c r="F51" i="50" s="1"/>
  <c r="E22" i="50"/>
  <c r="E51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22" i="50" s="1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50" i="49" s="1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G51" i="49" s="1"/>
  <c r="F22" i="49"/>
  <c r="F51" i="49" s="1"/>
  <c r="E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F22" i="48"/>
  <c r="E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G51" i="47" s="1"/>
  <c r="F22" i="47"/>
  <c r="F51" i="47" s="1"/>
  <c r="E22" i="47"/>
  <c r="E51" i="47" s="1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G51" i="46" s="1"/>
  <c r="F22" i="46"/>
  <c r="F51" i="46" s="1"/>
  <c r="E22" i="46"/>
  <c r="E51" i="46" s="1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22" i="46" s="1"/>
  <c r="G50" i="45"/>
  <c r="F50" i="45"/>
  <c r="E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G51" i="45" s="1"/>
  <c r="F22" i="45"/>
  <c r="F51" i="45" s="1"/>
  <c r="E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22" i="45" s="1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F22" i="44"/>
  <c r="F51" i="44" s="1"/>
  <c r="E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F22" i="43"/>
  <c r="F51" i="43" s="1"/>
  <c r="E22" i="43"/>
  <c r="E51" i="43" s="1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F22" i="42"/>
  <c r="E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F22" i="41"/>
  <c r="F51" i="41" s="1"/>
  <c r="E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H47" i="40"/>
  <c r="H46" i="40"/>
  <c r="H45" i="40"/>
  <c r="H40" i="40"/>
  <c r="H37" i="40"/>
  <c r="H23" i="40"/>
  <c r="H18" i="40"/>
  <c r="H15" i="40"/>
  <c r="H9" i="40"/>
  <c r="G50" i="39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G22" i="39"/>
  <c r="F22" i="39"/>
  <c r="F51" i="39" s="1"/>
  <c r="E22" i="39"/>
  <c r="E51" i="39" s="1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G36" i="38"/>
  <c r="F36" i="38"/>
  <c r="E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22" i="38"/>
  <c r="G51" i="38" s="1"/>
  <c r="F22" i="38"/>
  <c r="F51" i="38" s="1"/>
  <c r="E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G50" i="37"/>
  <c r="F50" i="37"/>
  <c r="E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G51" i="37" s="1"/>
  <c r="F22" i="37"/>
  <c r="E22" i="37"/>
  <c r="E51" i="37" s="1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22" i="37" s="1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E22" i="36"/>
  <c r="E51" i="36" s="1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G50" i="35"/>
  <c r="F50" i="35"/>
  <c r="E50" i="35"/>
  <c r="H49" i="35"/>
  <c r="H48" i="35"/>
  <c r="H47" i="35"/>
  <c r="H46" i="35"/>
  <c r="H45" i="35"/>
  <c r="H44" i="35"/>
  <c r="H43" i="35"/>
  <c r="H42" i="35"/>
  <c r="H50" i="35" s="1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F51" i="35" s="1"/>
  <c r="E22" i="35"/>
  <c r="E51" i="35" s="1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22" i="35" s="1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G51" i="34" s="1"/>
  <c r="F22" i="34"/>
  <c r="F51" i="34" s="1"/>
  <c r="E22" i="34"/>
  <c r="E51" i="34" s="1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G51" i="33" s="1"/>
  <c r="F22" i="33"/>
  <c r="F51" i="33" s="1"/>
  <c r="E22" i="33"/>
  <c r="E51" i="33" s="1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G51" i="31" s="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G51" i="42" l="1"/>
  <c r="E51" i="42"/>
  <c r="H22" i="42"/>
  <c r="H50" i="42"/>
  <c r="F51" i="42"/>
  <c r="H36" i="42"/>
  <c r="H49" i="40"/>
  <c r="H41" i="40"/>
  <c r="H12" i="40"/>
  <c r="H29" i="40"/>
  <c r="H42" i="40"/>
  <c r="H44" i="40"/>
  <c r="H39" i="40"/>
  <c r="E50" i="40"/>
  <c r="G51" i="40"/>
  <c r="H26" i="40"/>
  <c r="H25" i="40"/>
  <c r="H31" i="40"/>
  <c r="H32" i="40"/>
  <c r="H30" i="40"/>
  <c r="H28" i="40"/>
  <c r="H34" i="40"/>
  <c r="H27" i="40"/>
  <c r="H33" i="40"/>
  <c r="F51" i="40"/>
  <c r="H24" i="40"/>
  <c r="E36" i="40"/>
  <c r="E51" i="40" s="1"/>
  <c r="H21" i="40"/>
  <c r="H10" i="40"/>
  <c r="H19" i="40"/>
  <c r="H36" i="31"/>
  <c r="H50" i="55"/>
  <c r="H36" i="55"/>
  <c r="H51" i="55" s="1"/>
  <c r="G51" i="41"/>
  <c r="H50" i="53"/>
  <c r="H36" i="53"/>
  <c r="H22" i="53"/>
  <c r="H51" i="53" s="1"/>
  <c r="H50" i="43"/>
  <c r="G51" i="43"/>
  <c r="H36" i="43"/>
  <c r="H22" i="43"/>
  <c r="H51" i="43" s="1"/>
  <c r="E51" i="38"/>
  <c r="H50" i="38"/>
  <c r="H36" i="38"/>
  <c r="H22" i="38"/>
  <c r="H50" i="33"/>
  <c r="H36" i="33"/>
  <c r="H51" i="33" s="1"/>
  <c r="H22" i="33"/>
  <c r="H36" i="56"/>
  <c r="H22" i="56"/>
  <c r="H51" i="56" s="1"/>
  <c r="G51" i="35"/>
  <c r="H36" i="35"/>
  <c r="H51" i="35" s="1"/>
  <c r="H50" i="54"/>
  <c r="H36" i="54"/>
  <c r="E51" i="44"/>
  <c r="G51" i="44"/>
  <c r="H50" i="44"/>
  <c r="H51" i="44" s="1"/>
  <c r="H36" i="44"/>
  <c r="H22" i="44"/>
  <c r="H50" i="36"/>
  <c r="F51" i="36"/>
  <c r="H36" i="36"/>
  <c r="H22" i="36"/>
  <c r="E51" i="49"/>
  <c r="H36" i="49"/>
  <c r="H22" i="49"/>
  <c r="H51" i="49" s="1"/>
  <c r="H50" i="47"/>
  <c r="H36" i="47"/>
  <c r="H22" i="47"/>
  <c r="H50" i="50"/>
  <c r="H36" i="50"/>
  <c r="H51" i="50" s="1"/>
  <c r="H50" i="46"/>
  <c r="H36" i="46"/>
  <c r="H51" i="46" s="1"/>
  <c r="H50" i="51"/>
  <c r="H36" i="51"/>
  <c r="H51" i="51" s="1"/>
  <c r="H36" i="34"/>
  <c r="H22" i="34"/>
  <c r="H51" i="34" s="1"/>
  <c r="H50" i="52"/>
  <c r="F51" i="52"/>
  <c r="H36" i="52"/>
  <c r="H22" i="52"/>
  <c r="H50" i="39"/>
  <c r="G51" i="39"/>
  <c r="H36" i="39"/>
  <c r="H22" i="39"/>
  <c r="E51" i="45"/>
  <c r="H50" i="45"/>
  <c r="H36" i="45"/>
  <c r="H51" i="45" s="1"/>
  <c r="H50" i="37"/>
  <c r="F51" i="37"/>
  <c r="H36" i="37"/>
  <c r="H51" i="37" s="1"/>
  <c r="E51" i="48"/>
  <c r="H50" i="48"/>
  <c r="F51" i="48"/>
  <c r="G51" i="48"/>
  <c r="H36" i="48"/>
  <c r="H22" i="48"/>
  <c r="E51" i="41"/>
  <c r="H50" i="41"/>
  <c r="H22" i="41"/>
  <c r="H36" i="41"/>
  <c r="H51" i="54"/>
  <c r="H51" i="47"/>
  <c r="H50" i="31"/>
  <c r="E51" i="31"/>
  <c r="F51" i="31"/>
  <c r="H22" i="31"/>
  <c r="H51" i="31" s="1"/>
  <c r="H50" i="40" l="1"/>
  <c r="H36" i="40"/>
  <c r="H22" i="40"/>
  <c r="H51" i="42"/>
  <c r="H51" i="41"/>
  <c r="H51" i="38"/>
  <c r="H51" i="36"/>
  <c r="H51" i="52"/>
  <c r="H51" i="39"/>
  <c r="H51" i="48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1" i="40" l="1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<sst xmlns="http://schemas.openxmlformats.org/spreadsheetml/2006/main" count="1346" uniqueCount="61">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</sst>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</numFmts>
  <fonts count="2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</fonts>
  <fills count="1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</fills>
  <borders count="18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11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73" fillId="3" borderId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3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73" fillId="5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73" fillId="9" borderId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73" fillId="12" borderId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74" fillId="13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74" fillId="16" borderId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164" fontId="75" fillId="0" borderId="1"/>
    <xf numFmtId="0" fontId="63" fillId="3" borderId="0" applyNumberFormat="0" applyBorder="0" applyAlignment="0" applyProtection="0"/>
    <xf numFmtId="164" fontId="76" fillId="0" borderId="0">
      <alignment vertical="top"/>
    </xf>
    <xf numFmtId="164" fontId="77" fillId="0" borderId="0">
      <alignment horizontal="right"/>
    </xf>
    <xf numFmtId="164" fontId="77" fillId="0" borderId="0">
      <alignment horizontal="left"/>
    </xf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8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2" fontId="81" fillId="0" borderId="0">
      <protection locked="0"/>
    </xf>
    <xf numFmtId="2" fontId="82" fillId="0" borderId="0">
      <protection locked="0"/>
    </xf>
    <xf numFmtId="0" fontId="79" fillId="0" borderId="0"/>
    <xf numFmtId="0" fontId="80" fillId="0" borderId="0"/>
    <xf numFmtId="0" fontId="59" fillId="8" borderId="2" applyNumberFormat="0" applyAlignment="0" applyProtection="0"/>
    <xf numFmtId="0" fontId="59" fillId="8" borderId="2" applyNumberFormat="0" applyAlignment="0" applyProtection="0"/>
    <xf numFmtId="0" fontId="59" fillId="8" borderId="2" applyNumberFormat="0" applyAlignment="0" applyProtection="0"/>
    <xf numFmtId="0" fontId="84" fillId="8" borderId="2"/>
    <xf numFmtId="0" fontId="59" fillId="8" borderId="2" applyNumberFormat="0" applyAlignment="0" applyProtection="0"/>
    <xf numFmtId="0" fontId="59" fillId="8" borderId="2" applyNumberFormat="0" applyAlignment="0" applyProtection="0"/>
    <xf numFmtId="0" fontId="83" fillId="0" borderId="0">
      <alignment vertical="center"/>
    </xf>
    <xf numFmtId="0" fontId="60" fillId="21" borderId="3" applyNumberFormat="0" applyAlignment="0" applyProtection="0"/>
    <xf numFmtId="0" fontId="60" fillId="21" borderId="3" applyNumberFormat="0" applyAlignment="0" applyProtection="0"/>
    <xf numFmtId="0" fontId="85" fillId="21" borderId="3"/>
    <xf numFmtId="0" fontId="60" fillId="21" borderId="3" applyNumberFormat="0" applyAlignment="0" applyProtection="0"/>
    <xf numFmtId="0" fontId="60" fillId="21" borderId="3" applyNumberFormat="0" applyAlignment="0" applyProtection="0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86" fillId="0" borderId="4"/>
    <xf numFmtId="0" fontId="61" fillId="0" borderId="4" applyNumberFormat="0" applyFill="0" applyAlignment="0" applyProtection="0"/>
    <xf numFmtId="0" fontId="61" fillId="0" borderId="4" applyNumberFormat="0" applyFill="0" applyAlignment="0" applyProtection="0"/>
    <xf numFmtId="0" fontId="60" fillId="21" borderId="3" applyNumberFormat="0" applyAlignment="0" applyProtection="0"/>
    <xf numFmtId="4" fontId="73" fillId="0" borderId="0"/>
    <xf numFmtId="166" fontId="73" fillId="0" borderId="0"/>
    <xf numFmtId="165" fontId="55" fillId="0" borderId="0" applyBorder="0" applyAlignment="0" applyProtection="0"/>
    <xf numFmtId="165" fontId="55" fillId="0" borderId="0" applyBorder="0" applyAlignment="0" applyProtection="0"/>
    <xf numFmtId="40" fontId="73" fillId="0" borderId="0"/>
    <xf numFmtId="3" fontId="73" fillId="0" borderId="0"/>
    <xf numFmtId="0" fontId="73" fillId="0" borderId="0"/>
    <xf numFmtId="0" fontId="73" fillId="0" borderId="0"/>
    <xf numFmtId="167" fontId="73" fillId="0" borderId="0"/>
    <xf numFmtId="0" fontId="73" fillId="0" borderId="0"/>
    <xf numFmtId="0" fontId="73" fillId="0" borderId="0"/>
    <xf numFmtId="168" fontId="73" fillId="0" borderId="0"/>
    <xf numFmtId="169" fontId="73" fillId="0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74" fillId="17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74" fillId="18" borderId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74" fillId="19" borderId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74" fillId="14" borderId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74" fillId="15" borderId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74" fillId="20" borderId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7" borderId="2" applyNumberFormat="0" applyAlignment="0" applyProtection="0"/>
    <xf numFmtId="0" fontId="62" fillId="8" borderId="2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170" fontId="55" fillId="0" borderId="0" applyFill="0" applyBorder="0" applyAlignment="0" applyProtection="0"/>
    <xf numFmtId="0" fontId="67" fillId="0" borderId="0" applyNumberFormat="0" applyFill="0" applyBorder="0" applyAlignment="0" applyProtection="0"/>
    <xf numFmtId="0" fontId="87" fillId="0" borderId="5">
      <alignment horizontal="center"/>
    </xf>
    <xf numFmtId="2" fontId="73" fillId="0" borderId="0"/>
    <xf numFmtId="2" fontId="73" fillId="0" borderId="0"/>
    <xf numFmtId="0" fontId="88" fillId="0" borderId="0">
      <alignment horizontal="left"/>
    </xf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89" fillId="3" borderId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90" fillId="0" borderId="0"/>
    <xf numFmtId="0" fontId="62" fillId="7" borderId="2" applyNumberFormat="0" applyAlignment="0" applyProtection="0"/>
    <xf numFmtId="0" fontId="87" fillId="0" borderId="9">
      <alignment horizontal="center"/>
    </xf>
    <xf numFmtId="0" fontId="91" fillId="0" borderId="10">
      <alignment horizontal="center"/>
    </xf>
    <xf numFmtId="171" fontId="73" fillId="0" borderId="0"/>
    <xf numFmtId="0" fontId="61" fillId="0" borderId="4" applyNumberFormat="0" applyFill="0" applyAlignment="0" applyProtection="0"/>
    <xf numFmtId="165" fontId="73" fillId="0" borderId="0"/>
    <xf numFmtId="172" fontId="55" fillId="0" borderId="0" applyFill="0" applyBorder="0" applyAlignment="0" applyProtection="0"/>
    <xf numFmtId="167" fontId="73" fillId="0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92" fillId="22" borderId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7" fillId="0" borderId="0"/>
    <xf numFmtId="0" fontId="55" fillId="0" borderId="0"/>
    <xf numFmtId="0" fontId="55" fillId="0" borderId="0"/>
    <xf numFmtId="0" fontId="9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73" fillId="0" borderId="0"/>
    <xf numFmtId="0" fontId="55" fillId="0" borderId="0"/>
    <xf numFmtId="0" fontId="55" fillId="0" borderId="0"/>
    <xf numFmtId="0" fontId="93" fillId="0" borderId="0"/>
    <xf numFmtId="0" fontId="93" fillId="0" borderId="0"/>
    <xf numFmtId="0" fontId="55" fillId="0" borderId="0"/>
    <xf numFmtId="0" fontId="55" fillId="0" borderId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55" fillId="23" borderId="11" applyNumberFormat="0" applyAlignment="0" applyProtection="0"/>
    <xf numFmtId="0" fontId="65" fillId="8" borderId="12" applyNumberFormat="0" applyAlignment="0" applyProtection="0"/>
    <xf numFmtId="10" fontId="73" fillId="0" borderId="0"/>
    <xf numFmtId="173" fontId="81" fillId="0" borderId="0">
      <protection locked="0"/>
    </xf>
    <xf numFmtId="174" fontId="81" fillId="0" borderId="0">
      <protection locked="0"/>
    </xf>
    <xf numFmtId="9" fontId="55" fillId="0" borderId="0" applyFill="0" applyBorder="0" applyAlignment="0" applyProtection="0"/>
    <xf numFmtId="9" fontId="107" fillId="0" borderId="0" applyFont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73" fillId="0" borderId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77" fillId="0" borderId="0"/>
    <xf numFmtId="0" fontId="65" fillId="8" borderId="12" applyNumberFormat="0" applyAlignment="0" applyProtection="0"/>
    <xf numFmtId="0" fontId="65" fillId="8" borderId="12" applyNumberFormat="0" applyAlignment="0" applyProtection="0"/>
    <xf numFmtId="0" fontId="94" fillId="8" borderId="12"/>
    <xf numFmtId="0" fontId="65" fillId="8" borderId="12" applyNumberFormat="0" applyAlignment="0" applyProtection="0"/>
    <xf numFmtId="0" fontId="65" fillId="8" borderId="12" applyNumberFormat="0" applyAlignment="0" applyProtection="0"/>
    <xf numFmtId="38" fontId="73" fillId="0" borderId="0"/>
    <xf numFmtId="38" fontId="95" fillId="0" borderId="13"/>
    <xf numFmtId="175" fontId="93" fillId="0" borderId="0">
      <protection locked="0"/>
    </xf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73" fillId="0" borderId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165" fontId="93" fillId="0" borderId="0"/>
    <xf numFmtId="165" fontId="5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7" fontId="73" fillId="0" borderId="0"/>
    <xf numFmtId="178" fontId="73" fillId="0" borderId="0"/>
    <xf numFmtId="0" fontId="68" fillId="0" borderId="0" applyNumberFormat="0" applyFill="0" applyBorder="0" applyAlignment="0" applyProtection="0"/>
    <xf numFmtId="0" fontId="98" fillId="0" borderId="14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2" fillId="0" borderId="6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104" fillId="0" borderId="7"/>
    <xf numFmtId="0" fontId="70" fillId="0" borderId="7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105" fillId="0" borderId="8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5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6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0" fillId="0" borderId="15"/>
    <xf numFmtId="2" fontId="99" fillId="0" borderId="0">
      <protection locked="0"/>
    </xf>
    <xf numFmtId="2" fontId="99" fillId="0" borderId="0">
      <protection locked="0"/>
    </xf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101" fillId="0" borderId="16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174" fontId="81" fillId="0" borderId="0">
      <protection locked="0"/>
    </xf>
    <xf numFmtId="179" fontId="81" fillId="0" borderId="0">
      <protection locked="0"/>
    </xf>
    <xf numFmtId="0" fontId="93" fillId="0" borderId="0"/>
    <xf numFmtId="43" fontId="107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3" fontId="73" fillId="0" borderId="0"/>
    <xf numFmtId="0" fontId="66" fillId="0" borderId="0" applyNumberFormat="0" applyFill="0" applyBorder="0" applyAlignment="0" applyProtection="0"/>
    <xf numFmtId="0" fontId="111" fillId="0" borderId="0"/>
    <xf numFmtId="0" fontId="113" fillId="0" borderId="0" applyNumberFormat="0" applyFill="0" applyBorder="0" applyAlignment="0" applyProtection="0"/>
    <xf numFmtId="0" fontId="114" fillId="0" borderId="29" applyNumberFormat="0" applyFill="0" applyAlignment="0" applyProtection="0"/>
    <xf numFmtId="0" fontId="115" fillId="0" borderId="30" applyNumberFormat="0" applyFill="0" applyAlignment="0" applyProtection="0"/>
    <xf numFmtId="0" fontId="116" fillId="0" borderId="31" applyNumberFormat="0" applyFill="0" applyAlignment="0" applyProtection="0"/>
    <xf numFmtId="0" fontId="116" fillId="0" borderId="0" applyNumberFormat="0" applyFill="0" applyBorder="0" applyAlignment="0" applyProtection="0"/>
    <xf numFmtId="0" fontId="117" fillId="32" borderId="0" applyNumberFormat="0" applyBorder="0" applyAlignment="0" applyProtection="0"/>
    <xf numFmtId="0" fontId="118" fillId="33" borderId="0" applyNumberFormat="0" applyBorder="0" applyAlignment="0" applyProtection="0"/>
    <xf numFmtId="0" fontId="119" fillId="34" borderId="0" applyNumberFormat="0" applyBorder="0" applyAlignment="0" applyProtection="0"/>
    <xf numFmtId="0" fontId="120" fillId="35" borderId="32" applyNumberFormat="0" applyAlignment="0" applyProtection="0"/>
    <xf numFmtId="0" fontId="121" fillId="36" borderId="33" applyNumberFormat="0" applyAlignment="0" applyProtection="0"/>
    <xf numFmtId="0" fontId="122" fillId="36" borderId="32" applyNumberFormat="0" applyAlignment="0" applyProtection="0"/>
    <xf numFmtId="0" fontId="123" fillId="0" borderId="34" applyNumberFormat="0" applyFill="0" applyAlignment="0" applyProtection="0"/>
    <xf numFmtId="0" fontId="124" fillId="37" borderId="35" applyNumberFormat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37" applyNumberFormat="0" applyFill="0" applyAlignment="0" applyProtection="0"/>
    <xf numFmtId="0" fontId="128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128" fillId="46" borderId="0" applyNumberFormat="0" applyBorder="0" applyAlignment="0" applyProtection="0"/>
    <xf numFmtId="0" fontId="128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128" fillId="50" borderId="0" applyNumberFormat="0" applyBorder="0" applyAlignment="0" applyProtection="0"/>
    <xf numFmtId="0" fontId="128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53" fillId="56" borderId="0" applyNumberFormat="0" applyBorder="0" applyAlignment="0" applyProtection="0"/>
    <xf numFmtId="0" fontId="53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1" borderId="0" applyNumberFormat="0" applyBorder="0" applyAlignment="0" applyProtection="0"/>
    <xf numFmtId="0" fontId="128" fillId="62" borderId="0" applyNumberFormat="0" applyBorder="0" applyAlignment="0" applyProtection="0"/>
    <xf numFmtId="0" fontId="129" fillId="0" borderId="0"/>
    <xf numFmtId="0" fontId="130" fillId="63" borderId="0"/>
    <xf numFmtId="0" fontId="130" fillId="64" borderId="0"/>
    <xf numFmtId="0" fontId="130" fillId="65" borderId="0"/>
    <xf numFmtId="0" fontId="130" fillId="66" borderId="0"/>
    <xf numFmtId="0" fontId="130" fillId="67" borderId="0"/>
    <xf numFmtId="0" fontId="130" fillId="68" borderId="0"/>
    <xf numFmtId="0" fontId="130" fillId="63" borderId="0"/>
    <xf numFmtId="0" fontId="130" fillId="63" borderId="0"/>
    <xf numFmtId="0" fontId="130" fillId="63" borderId="0"/>
    <xf numFmtId="0" fontId="130" fillId="63" borderId="0"/>
    <xf numFmtId="0" fontId="130" fillId="64" borderId="0"/>
    <xf numFmtId="0" fontId="130" fillId="64" borderId="0"/>
    <xf numFmtId="0" fontId="130" fillId="64" borderId="0"/>
    <xf numFmtId="0" fontId="130" fillId="64" borderId="0"/>
    <xf numFmtId="0" fontId="130" fillId="65" borderId="0"/>
    <xf numFmtId="0" fontId="130" fillId="65" borderId="0"/>
    <xf numFmtId="0" fontId="130" fillId="65" borderId="0"/>
    <xf numFmtId="0" fontId="130" fillId="65" borderId="0"/>
    <xf numFmtId="0" fontId="130" fillId="66" borderId="0"/>
    <xf numFmtId="0" fontId="130" fillId="66" borderId="0"/>
    <xf numFmtId="0" fontId="130" fillId="66" borderId="0"/>
    <xf numFmtId="0" fontId="130" fillId="66" borderId="0"/>
    <xf numFmtId="0" fontId="130" fillId="67" borderId="0"/>
    <xf numFmtId="0" fontId="130" fillId="67" borderId="0"/>
    <xf numFmtId="0" fontId="130" fillId="67" borderId="0"/>
    <xf numFmtId="0" fontId="130" fillId="67" borderId="0"/>
    <xf numFmtId="0" fontId="130" fillId="68" borderId="0"/>
    <xf numFmtId="0" fontId="130" fillId="68" borderId="0"/>
    <xf numFmtId="0" fontId="130" fillId="68" borderId="0"/>
    <xf numFmtId="0" fontId="130" fillId="69" borderId="0"/>
    <xf numFmtId="0" fontId="130" fillId="70" borderId="0"/>
    <xf numFmtId="0" fontId="130" fillId="71" borderId="0"/>
    <xf numFmtId="0" fontId="130" fillId="72" borderId="0"/>
    <xf numFmtId="0" fontId="130" fillId="66" borderId="0"/>
    <xf numFmtId="0" fontId="130" fillId="70" borderId="0"/>
    <xf numFmtId="0" fontId="130" fillId="73" borderId="0"/>
    <xf numFmtId="0" fontId="130" fillId="70" borderId="0"/>
    <xf numFmtId="0" fontId="130" fillId="70" borderId="0"/>
    <xf numFmtId="0" fontId="130" fillId="70" borderId="0"/>
    <xf numFmtId="0" fontId="130" fillId="70" borderId="0"/>
    <xf numFmtId="0" fontId="130" fillId="71" borderId="0"/>
    <xf numFmtId="0" fontId="130" fillId="71" borderId="0"/>
    <xf numFmtId="0" fontId="130" fillId="71" borderId="0"/>
    <xf numFmtId="0" fontId="130" fillId="71" borderId="0"/>
    <xf numFmtId="0" fontId="130" fillId="72" borderId="0"/>
    <xf numFmtId="0" fontId="130" fillId="72" borderId="0"/>
    <xf numFmtId="0" fontId="130" fillId="72" borderId="0"/>
    <xf numFmtId="0" fontId="130" fillId="72" borderId="0"/>
    <xf numFmtId="0" fontId="130" fillId="66" borderId="0"/>
    <xf numFmtId="0" fontId="130" fillId="66" borderId="0"/>
    <xf numFmtId="0" fontId="130" fillId="66" borderId="0"/>
    <xf numFmtId="0" fontId="130" fillId="66" borderId="0"/>
    <xf numFmtId="0" fontId="130" fillId="70" borderId="0"/>
    <xf numFmtId="0" fontId="130" fillId="70" borderId="0"/>
    <xf numFmtId="0" fontId="130" fillId="70" borderId="0"/>
    <xf numFmtId="0" fontId="130" fillId="70" borderId="0"/>
    <xf numFmtId="0" fontId="130" fillId="73" borderId="0"/>
    <xf numFmtId="0" fontId="130" fillId="73" borderId="0"/>
    <xf numFmtId="0" fontId="130" fillId="73" borderId="0"/>
    <xf numFmtId="0" fontId="130" fillId="73" borderId="0"/>
    <xf numFmtId="0" fontId="131" fillId="74" borderId="0"/>
    <xf numFmtId="0" fontId="131" fillId="71" borderId="0"/>
    <xf numFmtId="0" fontId="131" fillId="72" borderId="0"/>
    <xf numFmtId="0" fontId="131" fillId="75" borderId="0"/>
    <xf numFmtId="0" fontId="131" fillId="76" borderId="0"/>
    <xf numFmtId="0" fontId="131" fillId="77" borderId="0"/>
    <xf numFmtId="0" fontId="131" fillId="74" borderId="0"/>
    <xf numFmtId="0" fontId="131" fillId="74" borderId="0"/>
    <xf numFmtId="0" fontId="131" fillId="74" borderId="0"/>
    <xf numFmtId="0" fontId="131" fillId="74" borderId="0"/>
    <xf numFmtId="0" fontId="131" fillId="71" borderId="0"/>
    <xf numFmtId="0" fontId="131" fillId="71" borderId="0"/>
    <xf numFmtId="0" fontId="131" fillId="71" borderId="0"/>
    <xf numFmtId="0" fontId="131" fillId="71" borderId="0"/>
    <xf numFmtId="0" fontId="131" fillId="72" borderId="0"/>
    <xf numFmtId="0" fontId="131" fillId="72" borderId="0"/>
    <xf numFmtId="0" fontId="131" fillId="72" borderId="0"/>
    <xf numFmtId="0" fontId="131" fillId="72" borderId="0"/>
    <xf numFmtId="0" fontId="131" fillId="75" borderId="0"/>
    <xf numFmtId="0" fontId="131" fillId="75" borderId="0"/>
    <xf numFmtId="0" fontId="131" fillId="75" borderId="0"/>
    <xf numFmtId="0" fontId="131" fillId="75" borderId="0"/>
    <xf numFmtId="0" fontId="131" fillId="76" borderId="0"/>
    <xf numFmtId="0" fontId="131" fillId="76" borderId="0"/>
    <xf numFmtId="0" fontId="131" fillId="76" borderId="0"/>
    <xf numFmtId="0" fontId="131" fillId="76" borderId="0"/>
    <xf numFmtId="0" fontId="131" fillId="77" borderId="0"/>
    <xf numFmtId="0" fontId="131" fillId="77" borderId="0"/>
    <xf numFmtId="0" fontId="131" fillId="77" borderId="0"/>
    <xf numFmtId="0" fontId="131" fillId="77" borderId="0"/>
    <xf numFmtId="0" fontId="131" fillId="78" borderId="0"/>
    <xf numFmtId="0" fontId="131" fillId="79" borderId="0"/>
    <xf numFmtId="0" fontId="131" fillId="80" borderId="0"/>
    <xf numFmtId="0" fontId="131" fillId="75" borderId="0"/>
    <xf numFmtId="0" fontId="131" fillId="76" borderId="0"/>
    <xf numFmtId="0" fontId="131" fillId="81" borderId="0"/>
    <xf numFmtId="180" fontId="132" fillId="0" borderId="38"/>
    <xf numFmtId="0" fontId="133" fillId="64" borderId="0"/>
    <xf numFmtId="180" fontId="134" fillId="0" borderId="0">
      <alignment vertical="top"/>
    </xf>
    <xf numFmtId="180" fontId="135" fillId="0" borderId="0">
      <alignment horizontal="right"/>
    </xf>
    <xf numFmtId="180" fontId="135" fillId="0" borderId="0">
      <alignment horizontal="left"/>
    </xf>
    <xf numFmtId="0" fontId="136" fillId="65" borderId="0"/>
    <xf numFmtId="0" fontId="136" fillId="65" borderId="0"/>
    <xf numFmtId="0" fontId="136" fillId="65" borderId="0"/>
    <xf numFmtId="0" fontId="136" fillId="65" borderId="0"/>
    <xf numFmtId="2" fontId="137" fillId="0" borderId="0">
      <protection locked="0"/>
    </xf>
    <xf numFmtId="2" fontId="138" fillId="0" borderId="0">
      <protection locked="0"/>
    </xf>
    <xf numFmtId="0" fontId="139" fillId="0" borderId="0"/>
    <xf numFmtId="0" fontId="140" fillId="0" borderId="0"/>
    <xf numFmtId="0" fontId="141" fillId="69" borderId="39"/>
    <xf numFmtId="0" fontId="141" fillId="69" borderId="39"/>
    <xf numFmtId="0" fontId="141" fillId="69" borderId="39"/>
    <xf numFmtId="0" fontId="141" fillId="69" borderId="39"/>
    <xf numFmtId="0" fontId="141" fillId="69" borderId="39"/>
    <xf numFmtId="0" fontId="142" fillId="0" borderId="0">
      <alignment vertical="center"/>
    </xf>
    <xf numFmtId="0" fontId="143" fillId="82" borderId="40"/>
    <xf numFmtId="0" fontId="143" fillId="82" borderId="40"/>
    <xf numFmtId="0" fontId="143" fillId="82" borderId="40"/>
    <xf numFmtId="0" fontId="143" fillId="82" borderId="40"/>
    <xf numFmtId="0" fontId="144" fillId="0" borderId="41"/>
    <xf numFmtId="0" fontId="144" fillId="0" borderId="41"/>
    <xf numFmtId="0" fontId="144" fillId="0" borderId="41"/>
    <xf numFmtId="0" fontId="144" fillId="0" borderId="41"/>
    <xf numFmtId="0" fontId="143" fillId="82" borderId="40"/>
    <xf numFmtId="4" fontId="130" fillId="0" borderId="0"/>
    <xf numFmtId="181" fontId="145" fillId="0" borderId="0"/>
    <xf numFmtId="181" fontId="145" fillId="0" borderId="0"/>
    <xf numFmtId="3" fontId="130" fillId="0" borderId="0"/>
    <xf numFmtId="182" fontId="130" fillId="0" borderId="0"/>
    <xf numFmtId="0" fontId="130" fillId="0" borderId="0"/>
    <xf numFmtId="0" fontId="130" fillId="0" borderId="0"/>
    <xf numFmtId="168" fontId="130" fillId="0" borderId="0"/>
    <xf numFmtId="183" fontId="130" fillId="0" borderId="0"/>
    <xf numFmtId="0" fontId="131" fillId="78" borderId="0"/>
    <xf numFmtId="0" fontId="131" fillId="78" borderId="0"/>
    <xf numFmtId="0" fontId="131" fillId="78" borderId="0"/>
    <xf numFmtId="0" fontId="131" fillId="78" borderId="0"/>
    <xf numFmtId="0" fontId="131" fillId="79" borderId="0"/>
    <xf numFmtId="0" fontId="131" fillId="79" borderId="0"/>
    <xf numFmtId="0" fontId="131" fillId="79" borderId="0"/>
    <xf numFmtId="0" fontId="131" fillId="79" borderId="0"/>
    <xf numFmtId="0" fontId="131" fillId="80" borderId="0"/>
    <xf numFmtId="0" fontId="131" fillId="80" borderId="0"/>
    <xf numFmtId="0" fontId="131" fillId="80" borderId="0"/>
    <xf numFmtId="0" fontId="131" fillId="80" borderId="0"/>
    <xf numFmtId="0" fontId="131" fillId="75" borderId="0"/>
    <xf numFmtId="0" fontId="131" fillId="75" borderId="0"/>
    <xf numFmtId="0" fontId="131" fillId="75" borderId="0"/>
    <xf numFmtId="0" fontId="131" fillId="75" borderId="0"/>
    <xf numFmtId="0" fontId="131" fillId="76" borderId="0"/>
    <xf numFmtId="0" fontId="131" fillId="76" borderId="0"/>
    <xf numFmtId="0" fontId="131" fillId="76" borderId="0"/>
    <xf numFmtId="0" fontId="131" fillId="76" borderId="0"/>
    <xf numFmtId="0" fontId="131" fillId="81" borderId="0"/>
    <xf numFmtId="0" fontId="131" fillId="81" borderId="0"/>
    <xf numFmtId="0" fontId="131" fillId="81" borderId="0"/>
    <xf numFmtId="0" fontId="131" fillId="81" borderId="0"/>
    <xf numFmtId="0" fontId="146" fillId="68" borderId="39"/>
    <xf numFmtId="0" fontId="146" fillId="68" borderId="39"/>
    <xf numFmtId="0" fontId="146" fillId="68" borderId="39"/>
    <xf numFmtId="0" fontId="146" fillId="69" borderId="39"/>
    <xf numFmtId="184" fontId="145" fillId="0" borderId="0"/>
    <xf numFmtId="0" fontId="145" fillId="0" borderId="0"/>
    <xf numFmtId="0" fontId="147" fillId="0" borderId="0"/>
    <xf numFmtId="0" fontId="148" fillId="0" borderId="42">
      <alignment horizontal="center"/>
    </xf>
    <xf numFmtId="2" fontId="130" fillId="0" borderId="0"/>
    <xf numFmtId="2" fontId="130" fillId="0" borderId="0"/>
    <xf numFmtId="0" fontId="149" fillId="0" borderId="0">
      <alignment horizontal="left"/>
    </xf>
    <xf numFmtId="0" fontId="136" fillId="65" borderId="0"/>
    <xf numFmtId="0" fontId="150" fillId="0" borderId="0">
      <alignment horizontal="center"/>
    </xf>
    <xf numFmtId="0" fontId="151" fillId="0" borderId="43"/>
    <xf numFmtId="0" fontId="152" fillId="0" borderId="44"/>
    <xf numFmtId="0" fontId="153" fillId="0" borderId="45"/>
    <xf numFmtId="0" fontId="153" fillId="0" borderId="0"/>
    <xf numFmtId="0" fontId="150" fillId="0" borderId="0">
      <alignment horizontal="center" textRotation="90"/>
    </xf>
    <xf numFmtId="0" fontId="133" fillId="64" borderId="0"/>
    <xf numFmtId="0" fontId="133" fillId="64" borderId="0"/>
    <xf numFmtId="0" fontId="133" fillId="64" borderId="0"/>
    <xf numFmtId="0" fontId="133" fillId="64" borderId="0"/>
    <xf numFmtId="0" fontId="132" fillId="0" borderId="0"/>
    <xf numFmtId="0" fontId="146" fillId="68" borderId="39"/>
    <xf numFmtId="171" fontId="130" fillId="0" borderId="0"/>
    <xf numFmtId="0" fontId="144" fillId="0" borderId="41"/>
    <xf numFmtId="185" fontId="145" fillId="0" borderId="0"/>
    <xf numFmtId="182" fontId="130" fillId="0" borderId="0"/>
    <xf numFmtId="0" fontId="154" fillId="83" borderId="0"/>
    <xf numFmtId="0" fontId="154" fillId="83" borderId="0"/>
    <xf numFmtId="0" fontId="154" fillId="83" borderId="0"/>
    <xf numFmtId="0" fontId="154" fillId="83" borderId="0"/>
    <xf numFmtId="0" fontId="154" fillId="83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3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30" fillId="0" borderId="0"/>
    <xf numFmtId="0" fontId="13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84" borderId="46"/>
    <xf numFmtId="0" fontId="145" fillId="84" borderId="46"/>
    <xf numFmtId="0" fontId="145" fillId="84" borderId="46"/>
    <xf numFmtId="0" fontId="145" fillId="84" borderId="46"/>
    <xf numFmtId="0" fontId="145" fillId="84" borderId="46"/>
    <xf numFmtId="0" fontId="155" fillId="69" borderId="47"/>
    <xf numFmtId="173" fontId="137" fillId="0" borderId="0">
      <protection locked="0"/>
    </xf>
    <xf numFmtId="186" fontId="137" fillId="0" borderId="0">
      <protection locked="0"/>
    </xf>
    <xf numFmtId="9" fontId="145" fillId="0" borderId="0"/>
    <xf numFmtId="9" fontId="156" fillId="0" borderId="0"/>
    <xf numFmtId="9" fontId="130" fillId="0" borderId="0"/>
    <xf numFmtId="9" fontId="145" fillId="0" borderId="0"/>
    <xf numFmtId="9" fontId="130" fillId="0" borderId="0"/>
    <xf numFmtId="9" fontId="145" fillId="0" borderId="0"/>
    <xf numFmtId="9" fontId="145" fillId="0" borderId="0"/>
    <xf numFmtId="9" fontId="145" fillId="0" borderId="0"/>
    <xf numFmtId="9" fontId="145" fillId="0" borderId="0"/>
    <xf numFmtId="9" fontId="145" fillId="0" borderId="0"/>
    <xf numFmtId="9" fontId="145" fillId="0" borderId="0"/>
    <xf numFmtId="0" fontId="157" fillId="0" borderId="0"/>
    <xf numFmtId="187" fontId="157" fillId="0" borderId="0"/>
    <xf numFmtId="0" fontId="135" fillId="0" borderId="0"/>
    <xf numFmtId="0" fontId="155" fillId="69" borderId="47"/>
    <xf numFmtId="0" fontId="155" fillId="69" borderId="47"/>
    <xf numFmtId="0" fontId="155" fillId="69" borderId="47"/>
    <xf numFmtId="0" fontId="155" fillId="69" borderId="47"/>
    <xf numFmtId="188" fontId="130" fillId="0" borderId="0"/>
    <xf numFmtId="188" fontId="158" fillId="0" borderId="28"/>
    <xf numFmtId="175" fontId="145" fillId="0" borderId="0">
      <protection locked="0"/>
    </xf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45" fillId="0" borderId="0"/>
    <xf numFmtId="181" fontId="130" fillId="0" borderId="0"/>
    <xf numFmtId="189" fontId="145" fillId="0" borderId="0"/>
    <xf numFmtId="181" fontId="145" fillId="0" borderId="0"/>
    <xf numFmtId="0" fontId="145" fillId="0" borderId="0"/>
    <xf numFmtId="181" fontId="145" fillId="0" borderId="0"/>
    <xf numFmtId="181" fontId="14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177" fontId="130" fillId="0" borderId="0"/>
    <xf numFmtId="178" fontId="130" fillId="0" borderId="0"/>
    <xf numFmtId="0" fontId="160" fillId="0" borderId="0"/>
    <xf numFmtId="0" fontId="161" fillId="0" borderId="48"/>
    <xf numFmtId="0" fontId="151" fillId="0" borderId="43"/>
    <xf numFmtId="0" fontId="151" fillId="0" borderId="43"/>
    <xf numFmtId="0" fontId="151" fillId="0" borderId="43"/>
    <xf numFmtId="0" fontId="151" fillId="0" borderId="43"/>
    <xf numFmtId="0" fontId="151" fillId="0" borderId="43"/>
    <xf numFmtId="0" fontId="162" fillId="0" borderId="0"/>
    <xf numFmtId="0" fontId="160" fillId="0" borderId="0"/>
    <xf numFmtId="0" fontId="152" fillId="0" borderId="44"/>
    <xf numFmtId="0" fontId="152" fillId="0" borderId="44"/>
    <xf numFmtId="0" fontId="152" fillId="0" borderId="44"/>
    <xf numFmtId="0" fontId="152" fillId="0" borderId="44"/>
    <xf numFmtId="0" fontId="153" fillId="0" borderId="45"/>
    <xf numFmtId="0" fontId="153" fillId="0" borderId="45"/>
    <xf numFmtId="0" fontId="153" fillId="0" borderId="45"/>
    <xf numFmtId="0" fontId="153" fillId="0" borderId="45"/>
    <xf numFmtId="0" fontId="153" fillId="0" borderId="0"/>
    <xf numFmtId="0" fontId="153" fillId="0" borderId="0"/>
    <xf numFmtId="0" fontId="153" fillId="0" borderId="0"/>
    <xf numFmtId="0" fontId="153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2" fontId="163" fillId="0" borderId="0">
      <protection locked="0"/>
    </xf>
    <xf numFmtId="2" fontId="163" fillId="0" borderId="0">
      <protection locked="0"/>
    </xf>
    <xf numFmtId="0" fontId="164" fillId="0" borderId="49"/>
    <xf numFmtId="0" fontId="164" fillId="0" borderId="49"/>
    <xf numFmtId="0" fontId="164" fillId="0" borderId="49"/>
    <xf numFmtId="0" fontId="164" fillId="0" borderId="49"/>
    <xf numFmtId="186" fontId="137" fillId="0" borderId="0">
      <protection locked="0"/>
    </xf>
    <xf numFmtId="190" fontId="137" fillId="0" borderId="0">
      <protection locked="0"/>
    </xf>
    <xf numFmtId="0" fontId="145" fillId="0" borderId="0"/>
    <xf numFmtId="189" fontId="156" fillId="0" borderId="0"/>
    <xf numFmtId="181" fontId="145" fillId="0" borderId="0"/>
    <xf numFmtId="189" fontId="145" fillId="0" borderId="0"/>
    <xf numFmtId="181" fontId="145" fillId="0" borderId="0"/>
    <xf numFmtId="189" fontId="145" fillId="0" borderId="0"/>
    <xf numFmtId="3" fontId="130" fillId="0" borderId="0"/>
    <xf numFmtId="0" fontId="159" fillId="0" borderId="0"/>
    <xf numFmtId="0" fontId="53" fillId="0" borderId="0"/>
    <xf numFmtId="43" fontId="53" fillId="0" borderId="0" applyFont="0" applyFill="0" applyBorder="0" applyAlignment="0" applyProtection="0"/>
    <xf numFmtId="0" fontId="72" fillId="0" borderId="53" applyNumberFormat="0" applyFill="0" applyAlignment="0" applyProtection="0"/>
    <xf numFmtId="0" fontId="72" fillId="0" borderId="53" applyNumberFormat="0" applyFill="0" applyAlignment="0" applyProtection="0"/>
    <xf numFmtId="0" fontId="72" fillId="0" borderId="53" applyNumberFormat="0" applyFill="0" applyAlignment="0" applyProtection="0"/>
    <xf numFmtId="0" fontId="72" fillId="0" borderId="53" applyNumberFormat="0" applyFill="0" applyAlignment="0" applyProtection="0"/>
    <xf numFmtId="191" fontId="95" fillId="0" borderId="13"/>
    <xf numFmtId="191" fontId="73" fillId="0" borderId="0"/>
    <xf numFmtId="9" fontId="166" fillId="0" borderId="0" applyFill="0" applyBorder="0" applyAlignment="0" applyProtection="0"/>
    <xf numFmtId="0" fontId="57" fillId="94" borderId="0" applyNumberFormat="0" applyBorder="0" applyAlignment="0" applyProtection="0"/>
    <xf numFmtId="0" fontId="56" fillId="98" borderId="0" applyNumberFormat="0" applyBorder="0" applyAlignment="0" applyProtection="0"/>
    <xf numFmtId="0" fontId="58" fillId="91" borderId="0" applyNumberFormat="0" applyBorder="0" applyAlignment="0" applyProtection="0"/>
    <xf numFmtId="0" fontId="56" fillId="0" borderId="0"/>
    <xf numFmtId="0" fontId="65" fillId="8" borderId="52" applyNumberFormat="0" applyAlignment="0" applyProtection="0"/>
    <xf numFmtId="0" fontId="65" fillId="8" borderId="52" applyNumberFormat="0" applyAlignment="0" applyProtection="0"/>
    <xf numFmtId="0" fontId="65" fillId="8" borderId="52" applyNumberFormat="0" applyAlignment="0" applyProtection="0"/>
    <xf numFmtId="0" fontId="65" fillId="8" borderId="52" applyNumberFormat="0" applyAlignment="0" applyProtection="0"/>
    <xf numFmtId="9" fontId="53" fillId="0" borderId="0" applyFont="0" applyFill="0" applyBorder="0" applyAlignment="0" applyProtection="0"/>
    <xf numFmtId="0" fontId="65" fillId="8" borderId="52" applyNumberFormat="0" applyAlignment="0" applyProtection="0"/>
    <xf numFmtId="0" fontId="55" fillId="23" borderId="51" applyNumberFormat="0" applyAlignment="0" applyProtection="0"/>
    <xf numFmtId="0" fontId="55" fillId="23" borderId="51" applyNumberFormat="0" applyAlignment="0" applyProtection="0"/>
    <xf numFmtId="0" fontId="55" fillId="23" borderId="51" applyNumberFormat="0" applyAlignment="0" applyProtection="0"/>
    <xf numFmtId="0" fontId="55" fillId="23" borderId="51" applyNumberFormat="0" applyAlignment="0" applyProtection="0"/>
    <xf numFmtId="0" fontId="55" fillId="23" borderId="51" applyNumberFormat="0" applyAlignment="0" applyProtection="0"/>
    <xf numFmtId="0" fontId="62" fillId="88" borderId="50" applyNumberFormat="0" applyAlignment="0" applyProtection="0"/>
    <xf numFmtId="4" fontId="130" fillId="0" borderId="0"/>
    <xf numFmtId="0" fontId="53" fillId="0" borderId="0"/>
    <xf numFmtId="0" fontId="62" fillId="88" borderId="50" applyNumberFormat="0" applyAlignment="0" applyProtection="0"/>
    <xf numFmtId="0" fontId="62" fillId="88" borderId="50" applyNumberFormat="0" applyAlignment="0" applyProtection="0"/>
    <xf numFmtId="0" fontId="57" fillId="93" borderId="0" applyNumberFormat="0" applyBorder="0" applyAlignment="0" applyProtection="0"/>
    <xf numFmtId="0" fontId="62" fillId="7" borderId="50" applyNumberFormat="0" applyAlignment="0" applyProtection="0"/>
    <xf numFmtId="0" fontId="57" fillId="101" borderId="0" applyNumberFormat="0" applyBorder="0" applyAlignment="0" applyProtection="0"/>
    <xf numFmtId="0" fontId="57" fillId="99" borderId="0" applyNumberFormat="0" applyBorder="0" applyAlignment="0" applyProtection="0"/>
    <xf numFmtId="0" fontId="65" fillId="103" borderId="52" applyNumberFormat="0" applyAlignment="0" applyProtection="0"/>
    <xf numFmtId="0" fontId="62" fillId="8" borderId="50" applyNumberFormat="0" applyAlignment="0" applyProtection="0"/>
    <xf numFmtId="0" fontId="62" fillId="7" borderId="50" applyNumberFormat="0" applyAlignment="0" applyProtection="0"/>
    <xf numFmtId="0" fontId="62" fillId="7" borderId="50" applyNumberFormat="0" applyAlignment="0" applyProtection="0"/>
    <xf numFmtId="0" fontId="62" fillId="7" borderId="50" applyNumberFormat="0" applyAlignment="0" applyProtection="0"/>
    <xf numFmtId="0" fontId="57" fillId="95" borderId="0" applyNumberFormat="0" applyBorder="0" applyAlignment="0" applyProtection="0"/>
    <xf numFmtId="0" fontId="58" fillId="91" borderId="0" applyNumberFormat="0" applyBorder="0" applyAlignment="0" applyProtection="0"/>
    <xf numFmtId="0" fontId="59" fillId="103" borderId="50" applyNumberFormat="0" applyAlignment="0" applyProtection="0"/>
    <xf numFmtId="0" fontId="60" fillId="104" borderId="3" applyNumberFormat="0" applyAlignment="0" applyProtection="0"/>
    <xf numFmtId="0" fontId="64" fillId="109" borderId="0" applyNumberFormat="0" applyBorder="0" applyAlignment="0" applyProtection="0"/>
    <xf numFmtId="0" fontId="130" fillId="0" borderId="0"/>
    <xf numFmtId="0" fontId="63" fillId="90" borderId="0" applyNumberFormat="0" applyBorder="0" applyAlignment="0" applyProtection="0"/>
    <xf numFmtId="0" fontId="59" fillId="8" borderId="50" applyNumberFormat="0" applyAlignment="0" applyProtection="0"/>
    <xf numFmtId="0" fontId="59" fillId="8" borderId="50" applyNumberFormat="0" applyAlignment="0" applyProtection="0"/>
    <xf numFmtId="0" fontId="59" fillId="8" borderId="50" applyNumberFormat="0" applyAlignment="0" applyProtection="0"/>
    <xf numFmtId="0" fontId="59" fillId="8" borderId="50" applyNumberFormat="0" applyAlignment="0" applyProtection="0"/>
    <xf numFmtId="0" fontId="59" fillId="8" borderId="50" applyNumberFormat="0" applyAlignment="0" applyProtection="0"/>
    <xf numFmtId="0" fontId="57" fillId="105" borderId="0" applyNumberFormat="0" applyBorder="0" applyAlignment="0" applyProtection="0"/>
    <xf numFmtId="0" fontId="57" fillId="107" borderId="0" applyNumberFormat="0" applyBorder="0" applyAlignment="0" applyProtection="0"/>
    <xf numFmtId="0" fontId="62" fillId="97" borderId="50" applyNumberFormat="0" applyAlignment="0" applyProtection="0"/>
    <xf numFmtId="0" fontId="57" fillId="94" borderId="0" applyNumberFormat="0" applyBorder="0" applyAlignment="0" applyProtection="0"/>
    <xf numFmtId="0" fontId="57" fillId="108" borderId="0" applyNumberFormat="0" applyBorder="0" applyAlignment="0" applyProtection="0"/>
    <xf numFmtId="0" fontId="57" fillId="102" borderId="0" applyNumberFormat="0" applyBorder="0" applyAlignment="0" applyProtection="0"/>
    <xf numFmtId="0" fontId="57" fillId="102" borderId="0" applyNumberFormat="0" applyBorder="0" applyAlignment="0" applyProtection="0"/>
    <xf numFmtId="0" fontId="57" fillId="108" borderId="0" applyNumberFormat="0" applyBorder="0" applyAlignment="0" applyProtection="0"/>
    <xf numFmtId="0" fontId="57" fillId="94" borderId="0" applyNumberFormat="0" applyBorder="0" applyAlignment="0" applyProtection="0"/>
    <xf numFmtId="0" fontId="62" fillId="97" borderId="50" applyNumberFormat="0" applyAlignment="0" applyProtection="0"/>
    <xf numFmtId="0" fontId="56" fillId="88" borderId="0" applyNumberFormat="0" applyBorder="0" applyAlignment="0" applyProtection="0"/>
    <xf numFmtId="0" fontId="56" fillId="88" borderId="0" applyNumberFormat="0" applyBorder="0" applyAlignment="0" applyProtection="0"/>
    <xf numFmtId="0" fontId="56" fillId="88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9" fontId="56" fillId="0" borderId="0" applyFont="0" applyFill="0" applyBorder="0" applyAlignment="0" applyProtection="0"/>
    <xf numFmtId="0" fontId="57" fillId="107" borderId="0" applyNumberFormat="0" applyBorder="0" applyAlignment="0" applyProtection="0"/>
    <xf numFmtId="0" fontId="57" fillId="105" borderId="0" applyNumberFormat="0" applyBorder="0" applyAlignment="0" applyProtection="0"/>
    <xf numFmtId="0" fontId="63" fillId="90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56" fillId="88" borderId="0" applyNumberFormat="0" applyBorder="0" applyAlignment="0" applyProtection="0"/>
    <xf numFmtId="0" fontId="56" fillId="87" borderId="0" applyNumberFormat="0" applyBorder="0" applyAlignment="0" applyProtection="0"/>
    <xf numFmtId="0" fontId="56" fillId="86" borderId="0" applyNumberFormat="0" applyBorder="0" applyAlignment="0" applyProtection="0"/>
    <xf numFmtId="0" fontId="161" fillId="0" borderId="48"/>
    <xf numFmtId="0" fontId="165" fillId="85" borderId="0" applyBorder="0" applyProtection="0"/>
    <xf numFmtId="0" fontId="165" fillId="85" borderId="0" applyBorder="0" applyProtection="0"/>
    <xf numFmtId="0" fontId="62" fillId="88" borderId="50" applyNumberFormat="0" applyAlignment="0" applyProtection="0"/>
    <xf numFmtId="9" fontId="5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65" fillId="85" borderId="0" applyBorder="0" applyProtection="0"/>
    <xf numFmtId="0" fontId="57" fillId="102" borderId="0" applyNumberFormat="0" applyBorder="0" applyAlignment="0" applyProtection="0"/>
    <xf numFmtId="0" fontId="57" fillId="106" borderId="0" applyNumberFormat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166" fillId="0" borderId="0" applyFill="0" applyBorder="0" applyAlignment="0" applyProtection="0"/>
    <xf numFmtId="0" fontId="56" fillId="100" borderId="0" applyNumberFormat="0" applyBorder="0" applyAlignment="0" applyProtection="0"/>
    <xf numFmtId="0" fontId="56" fillId="98" borderId="0" applyNumberFormat="0" applyBorder="0" applyAlignment="0" applyProtection="0"/>
    <xf numFmtId="0" fontId="56" fillId="92" borderId="0" applyNumberFormat="0" applyBorder="0" applyAlignment="0" applyProtection="0"/>
    <xf numFmtId="0" fontId="56" fillId="93" borderId="0" applyNumberFormat="0" applyBorder="0" applyAlignment="0" applyProtection="0"/>
    <xf numFmtId="0" fontId="56" fillId="99" borderId="0" applyNumberFormat="0" applyBorder="0" applyAlignment="0" applyProtection="0"/>
    <xf numFmtId="0" fontId="64" fillId="109" borderId="0" applyNumberFormat="0" applyBorder="0" applyAlignment="0" applyProtection="0"/>
    <xf numFmtId="0" fontId="60" fillId="104" borderId="3" applyNumberFormat="0" applyAlignment="0" applyProtection="0"/>
    <xf numFmtId="0" fontId="59" fillId="103" borderId="50" applyNumberFormat="0" applyAlignment="0" applyProtection="0"/>
    <xf numFmtId="0" fontId="55" fillId="110" borderId="51" applyNumberFormat="0" applyFont="0" applyAlignment="0" applyProtection="0"/>
    <xf numFmtId="0" fontId="57" fillId="95" borderId="0" applyNumberFormat="0" applyBorder="0" applyAlignment="0" applyProtection="0"/>
    <xf numFmtId="0" fontId="57" fillId="102" borderId="0" applyNumberFormat="0" applyBorder="0" applyAlignment="0" applyProtection="0"/>
    <xf numFmtId="0" fontId="65" fillId="103" borderId="52" applyNumberFormat="0" applyAlignment="0" applyProtection="0"/>
    <xf numFmtId="0" fontId="57" fillId="94" borderId="0" applyNumberFormat="0" applyBorder="0" applyAlignment="0" applyProtection="0"/>
    <xf numFmtId="0" fontId="57" fillId="93" borderId="0" applyNumberFormat="0" applyBorder="0" applyAlignment="0" applyProtection="0"/>
    <xf numFmtId="0" fontId="57" fillId="99" borderId="0" applyNumberFormat="0" applyBorder="0" applyAlignment="0" applyProtection="0"/>
    <xf numFmtId="0" fontId="57" fillId="101" borderId="0" applyNumberFormat="0" applyBorder="0" applyAlignment="0" applyProtection="0"/>
    <xf numFmtId="0" fontId="56" fillId="100" borderId="0" applyNumberFormat="0" applyBorder="0" applyAlignment="0" applyProtection="0"/>
    <xf numFmtId="0" fontId="56" fillId="98" borderId="0" applyNumberFormat="0" applyBorder="0" applyAlignment="0" applyProtection="0"/>
    <xf numFmtId="0" fontId="56" fillId="92" borderId="0" applyNumberFormat="0" applyBorder="0" applyAlignment="0" applyProtection="0"/>
    <xf numFmtId="0" fontId="56" fillId="93" borderId="0" applyNumberFormat="0" applyBorder="0" applyAlignment="0" applyProtection="0"/>
    <xf numFmtId="0" fontId="68" fillId="0" borderId="0" applyNumberFormat="0" applyFill="0" applyBorder="0" applyAlignment="0" applyProtection="0"/>
    <xf numFmtId="0" fontId="56" fillId="99" borderId="0" applyNumberFormat="0" applyBorder="0" applyAlignment="0" applyProtection="0"/>
    <xf numFmtId="0" fontId="56" fillId="98" borderId="0" applyNumberFormat="0" applyBorder="0" applyAlignment="0" applyProtection="0"/>
    <xf numFmtId="0" fontId="53" fillId="38" borderId="36" applyNumberFormat="0" applyFont="0" applyAlignment="0" applyProtection="0"/>
    <xf numFmtId="0" fontId="53" fillId="38" borderId="36" applyNumberFormat="0" applyFont="0" applyAlignment="0" applyProtection="0"/>
    <xf numFmtId="0" fontId="53" fillId="38" borderId="36" applyNumberFormat="0" applyFont="0" applyAlignment="0" applyProtection="0"/>
    <xf numFmtId="0" fontId="53" fillId="38" borderId="36" applyNumberFormat="0" applyFont="0" applyAlignment="0" applyProtection="0"/>
    <xf numFmtId="0" fontId="53" fillId="38" borderId="36" applyNumberFormat="0" applyFont="0" applyAlignment="0" applyProtection="0"/>
    <xf numFmtId="0" fontId="53" fillId="38" borderId="36" applyNumberFormat="0" applyFont="0" applyAlignment="0" applyProtection="0"/>
    <xf numFmtId="0" fontId="56" fillId="97" borderId="0" applyNumberFormat="0" applyBorder="0" applyAlignment="0" applyProtection="0"/>
    <xf numFmtId="0" fontId="56" fillId="96" borderId="0" applyNumberFormat="0" applyBorder="0" applyAlignment="0" applyProtection="0"/>
    <xf numFmtId="0" fontId="68" fillId="0" borderId="0" applyNumberFormat="0" applyFill="0" applyBorder="0" applyAlignment="0" applyProtection="0"/>
    <xf numFmtId="0" fontId="56" fillId="92" borderId="0" applyNumberFormat="0" applyBorder="0" applyAlignment="0" applyProtection="0"/>
    <xf numFmtId="0" fontId="56" fillId="91" borderId="0" applyNumberFormat="0" applyBorder="0" applyAlignment="0" applyProtection="0"/>
    <xf numFmtId="0" fontId="56" fillId="90" borderId="0" applyNumberFormat="0" applyBorder="0" applyAlignment="0" applyProtection="0"/>
    <xf numFmtId="0" fontId="56" fillId="89" borderId="0" applyNumberFormat="0" applyBorder="0" applyAlignment="0" applyProtection="0"/>
    <xf numFmtId="0" fontId="57" fillId="106" borderId="0" applyNumberFormat="0" applyBorder="0" applyAlignment="0" applyProtection="0"/>
    <xf numFmtId="0" fontId="56" fillId="97" borderId="0" applyNumberFormat="0" applyBorder="0" applyAlignment="0" applyProtection="0"/>
    <xf numFmtId="0" fontId="56" fillId="96" borderId="0" applyNumberFormat="0" applyBorder="0" applyAlignment="0" applyProtection="0"/>
    <xf numFmtId="0" fontId="56" fillId="92" borderId="0" applyNumberFormat="0" applyBorder="0" applyAlignment="0" applyProtection="0"/>
    <xf numFmtId="0" fontId="56" fillId="91" borderId="0" applyNumberFormat="0" applyBorder="0" applyAlignment="0" applyProtection="0"/>
    <xf numFmtId="0" fontId="56" fillId="90" borderId="0" applyNumberFormat="0" applyBorder="0" applyAlignment="0" applyProtection="0"/>
    <xf numFmtId="0" fontId="56" fillId="89" borderId="0" applyNumberFormat="0" applyBorder="0" applyAlignment="0" applyProtection="0"/>
    <xf numFmtId="0" fontId="52" fillId="0" borderId="0"/>
    <xf numFmtId="0" fontId="167" fillId="0" borderId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0" fontId="65" fillId="8" borderId="63" applyNumberFormat="0" applyAlignment="0" applyProtection="0"/>
    <xf numFmtId="0" fontId="55" fillId="23" borderId="62" applyNumberFormat="0" applyAlignment="0" applyProtection="0"/>
    <xf numFmtId="0" fontId="55" fillId="23" borderId="62" applyNumberFormat="0" applyAlignment="0" applyProtection="0"/>
    <xf numFmtId="0" fontId="55" fillId="23" borderId="62" applyNumberFormat="0" applyAlignment="0" applyProtection="0"/>
    <xf numFmtId="0" fontId="55" fillId="23" borderId="62" applyNumberFormat="0" applyAlignment="0" applyProtection="0"/>
    <xf numFmtId="0" fontId="55" fillId="23" borderId="62" applyNumberFormat="0" applyAlignment="0" applyProtection="0"/>
    <xf numFmtId="0" fontId="59" fillId="8" borderId="57" applyNumberFormat="0" applyAlignment="0" applyProtection="0"/>
    <xf numFmtId="0" fontId="59" fillId="8" borderId="57" applyNumberFormat="0" applyAlignment="0" applyProtection="0"/>
    <xf numFmtId="0" fontId="59" fillId="8" borderId="57" applyNumberFormat="0" applyAlignment="0" applyProtection="0"/>
    <xf numFmtId="0" fontId="59" fillId="8" borderId="57" applyNumberFormat="0" applyAlignment="0" applyProtection="0"/>
    <xf numFmtId="0" fontId="59" fillId="8" borderId="57" applyNumberFormat="0" applyAlignment="0" applyProtection="0"/>
    <xf numFmtId="0" fontId="62" fillId="7" borderId="61" applyNumberFormat="0" applyAlignment="0" applyProtection="0"/>
    <xf numFmtId="0" fontId="62" fillId="8" borderId="61" applyNumberFormat="0" applyAlignment="0" applyProtection="0"/>
    <xf numFmtId="0" fontId="62" fillId="7" borderId="61" applyNumberFormat="0" applyAlignment="0" applyProtection="0"/>
    <xf numFmtId="0" fontId="62" fillId="7" borderId="61" applyNumberFormat="0" applyAlignment="0" applyProtection="0"/>
    <xf numFmtId="0" fontId="62" fillId="7" borderId="61" applyNumberFormat="0" applyAlignment="0" applyProtection="0"/>
    <xf numFmtId="0" fontId="62" fillId="7" borderId="57" applyNumberFormat="0" applyAlignment="0" applyProtection="0"/>
    <xf numFmtId="0" fontId="62" fillId="7" borderId="57" applyNumberFormat="0" applyAlignment="0" applyProtection="0"/>
    <xf numFmtId="0" fontId="62" fillId="7" borderId="57" applyNumberFormat="0" applyAlignment="0" applyProtection="0"/>
    <xf numFmtId="0" fontId="62" fillId="8" borderId="57" applyNumberFormat="0" applyAlignment="0" applyProtection="0"/>
    <xf numFmtId="0" fontId="62" fillId="7" borderId="57" applyNumberFormat="0" applyAlignment="0" applyProtection="0"/>
    <xf numFmtId="0" fontId="59" fillId="8" borderId="61" applyNumberFormat="0" applyAlignment="0" applyProtection="0"/>
    <xf numFmtId="0" fontId="59" fillId="8" borderId="61" applyNumberFormat="0" applyAlignment="0" applyProtection="0"/>
    <xf numFmtId="0" fontId="59" fillId="8" borderId="61" applyNumberFormat="0" applyAlignment="0" applyProtection="0"/>
    <xf numFmtId="0" fontId="59" fillId="8" borderId="61" applyNumberFormat="0" applyAlignment="0" applyProtection="0"/>
    <xf numFmtId="0" fontId="59" fillId="8" borderId="61" applyNumberFormat="0" applyAlignment="0" applyProtection="0"/>
    <xf numFmtId="0" fontId="52" fillId="0" borderId="0"/>
    <xf numFmtId="0" fontId="55" fillId="23" borderId="58" applyNumberFormat="0" applyAlignment="0" applyProtection="0"/>
    <xf numFmtId="0" fontId="55" fillId="23" borderId="58" applyNumberFormat="0" applyAlignment="0" applyProtection="0"/>
    <xf numFmtId="0" fontId="55" fillId="23" borderId="58" applyNumberFormat="0" applyAlignment="0" applyProtection="0"/>
    <xf numFmtId="0" fontId="55" fillId="23" borderId="58" applyNumberFormat="0" applyAlignment="0" applyProtection="0"/>
    <xf numFmtId="0" fontId="55" fillId="23" borderId="58" applyNumberFormat="0" applyAlignment="0" applyProtection="0"/>
    <xf numFmtId="0" fontId="65" fillId="8" borderId="59" applyNumberFormat="0" applyAlignment="0" applyProtection="0"/>
    <xf numFmtId="9" fontId="52" fillId="0" borderId="0" applyFont="0" applyFill="0" applyBorder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0" fontId="65" fillId="8" borderId="59" applyNumberFormat="0" applyAlignment="0" applyProtection="0"/>
    <xf numFmtId="0" fontId="72" fillId="0" borderId="60" applyNumberFormat="0" applyFill="0" applyAlignment="0" applyProtection="0"/>
    <xf numFmtId="0" fontId="72" fillId="0" borderId="60" applyNumberFormat="0" applyFill="0" applyAlignment="0" applyProtection="0"/>
    <xf numFmtId="0" fontId="72" fillId="0" borderId="60" applyNumberFormat="0" applyFill="0" applyAlignment="0" applyProtection="0"/>
    <xf numFmtId="0" fontId="72" fillId="0" borderId="60" applyNumberFormat="0" applyFill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93" fillId="0" borderId="0"/>
    <xf numFmtId="176" fontId="93" fillId="0" borderId="0" applyBorder="0" applyProtection="0"/>
    <xf numFmtId="0" fontId="72" fillId="0" borderId="64" applyNumberFormat="0" applyFill="0" applyAlignment="0" applyProtection="0"/>
    <xf numFmtId="0" fontId="72" fillId="0" borderId="64" applyNumberFormat="0" applyFill="0" applyAlignment="0" applyProtection="0"/>
    <xf numFmtId="0" fontId="72" fillId="0" borderId="64" applyNumberFormat="0" applyFill="0" applyAlignment="0" applyProtection="0"/>
    <xf numFmtId="0" fontId="72" fillId="0" borderId="64" applyNumberFormat="0" applyFill="0" applyAlignment="0" applyProtection="0"/>
    <xf numFmtId="0" fontId="169" fillId="0" borderId="0"/>
    <xf numFmtId="195" fontId="130" fillId="0" borderId="0"/>
    <xf numFmtId="0" fontId="170" fillId="0" borderId="65"/>
    <xf numFmtId="0" fontId="171" fillId="0" borderId="0">
      <alignment vertical="top"/>
    </xf>
    <xf numFmtId="0" fontId="172" fillId="0" borderId="0">
      <alignment horizontal="right"/>
    </xf>
    <xf numFmtId="0" fontId="172" fillId="0" borderId="0">
      <alignment horizontal="left"/>
    </xf>
    <xf numFmtId="193" fontId="137" fillId="0" borderId="0">
      <protection locked="0"/>
    </xf>
    <xf numFmtId="193" fontId="138" fillId="0" borderId="0">
      <protection locked="0"/>
    </xf>
    <xf numFmtId="192" fontId="173" fillId="0" borderId="0"/>
    <xf numFmtId="192" fontId="174" fillId="0" borderId="0"/>
    <xf numFmtId="192" fontId="175" fillId="0" borderId="0">
      <alignment vertical="center"/>
    </xf>
    <xf numFmtId="0" fontId="143" fillId="82" borderId="47"/>
    <xf numFmtId="0" fontId="143" fillId="82" borderId="47"/>
    <xf numFmtId="0" fontId="143" fillId="82" borderId="47"/>
    <xf numFmtId="0" fontId="143" fillId="82" borderId="47"/>
    <xf numFmtId="0" fontId="144" fillId="0" borderId="66"/>
    <xf numFmtId="0" fontId="144" fillId="0" borderId="66"/>
    <xf numFmtId="0" fontId="144" fillId="0" borderId="66"/>
    <xf numFmtId="0" fontId="144" fillId="0" borderId="66"/>
    <xf numFmtId="0" fontId="143" fillId="82" borderId="47"/>
    <xf numFmtId="195" fontId="130" fillId="0" borderId="0"/>
    <xf numFmtId="196" fontId="176" fillId="0" borderId="0"/>
    <xf numFmtId="196" fontId="176" fillId="0" borderId="0"/>
    <xf numFmtId="194" fontId="130" fillId="0" borderId="0"/>
    <xf numFmtId="197" fontId="130" fillId="0" borderId="0"/>
    <xf numFmtId="192" fontId="130" fillId="0" borderId="0"/>
    <xf numFmtId="192" fontId="130" fillId="0" borderId="0"/>
    <xf numFmtId="198" fontId="176" fillId="0" borderId="0"/>
    <xf numFmtId="192" fontId="176" fillId="0" borderId="0"/>
    <xf numFmtId="192" fontId="177" fillId="0" borderId="67">
      <alignment horizontal="center"/>
    </xf>
    <xf numFmtId="193" fontId="130" fillId="0" borderId="0"/>
    <xf numFmtId="193" fontId="130" fillId="0" borderId="0"/>
    <xf numFmtId="192" fontId="178" fillId="0" borderId="0">
      <alignment horizontal="left"/>
    </xf>
    <xf numFmtId="0" fontId="179" fillId="0" borderId="0">
      <alignment horizontal="center"/>
    </xf>
    <xf numFmtId="0" fontId="151" fillId="0" borderId="68"/>
    <xf numFmtId="0" fontId="152" fillId="0" borderId="69"/>
    <xf numFmtId="0" fontId="153" fillId="0" borderId="70"/>
    <xf numFmtId="0" fontId="179" fillId="0" borderId="0">
      <alignment horizontal="center" textRotation="90"/>
    </xf>
    <xf numFmtId="192" fontId="170" fillId="0" borderId="0"/>
    <xf numFmtId="0" fontId="144" fillId="0" borderId="66"/>
    <xf numFmtId="185" fontId="176" fillId="0" borderId="0"/>
    <xf numFmtId="197" fontId="130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30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30" fillId="0" borderId="0"/>
    <xf numFmtId="192" fontId="130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0" fontId="176" fillId="84" borderId="46"/>
    <xf numFmtId="0" fontId="176" fillId="84" borderId="46"/>
    <xf numFmtId="0" fontId="176" fillId="84" borderId="46"/>
    <xf numFmtId="0" fontId="176" fillId="84" borderId="46"/>
    <xf numFmtId="0" fontId="176" fillId="84" borderId="46"/>
    <xf numFmtId="199" fontId="176" fillId="0" borderId="0"/>
    <xf numFmtId="199" fontId="169" fillId="0" borderId="0"/>
    <xf numFmtId="199" fontId="130" fillId="0" borderId="0"/>
    <xf numFmtId="199" fontId="176" fillId="0" borderId="0"/>
    <xf numFmtId="199" fontId="130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0" fontId="180" fillId="0" borderId="0"/>
    <xf numFmtId="187" fontId="180" fillId="0" borderId="0"/>
    <xf numFmtId="192" fontId="172" fillId="0" borderId="0"/>
    <xf numFmtId="200" fontId="130" fillId="0" borderId="0"/>
    <xf numFmtId="200" fontId="181" fillId="0" borderId="71"/>
    <xf numFmtId="175" fontId="176" fillId="0" borderId="0">
      <protection locked="0"/>
    </xf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30" fillId="0" borderId="0"/>
    <xf numFmtId="201" fontId="176" fillId="0" borderId="0"/>
    <xf numFmtId="196" fontId="176" fillId="0" borderId="0"/>
    <xf numFmtId="192" fontId="176" fillId="0" borderId="0"/>
    <xf numFmtId="196" fontId="176" fillId="0" borderId="0"/>
    <xf numFmtId="196" fontId="176" fillId="0" borderId="0"/>
    <xf numFmtId="192" fontId="182" fillId="0" borderId="72"/>
    <xf numFmtId="0" fontId="151" fillId="0" borderId="68"/>
    <xf numFmtId="0" fontId="151" fillId="0" borderId="68"/>
    <xf numFmtId="0" fontId="151" fillId="0" borderId="68"/>
    <xf numFmtId="0" fontId="151" fillId="0" borderId="68"/>
    <xf numFmtId="0" fontId="151" fillId="0" borderId="68"/>
    <xf numFmtId="0" fontId="152" fillId="0" borderId="69"/>
    <xf numFmtId="0" fontId="152" fillId="0" borderId="69"/>
    <xf numFmtId="0" fontId="152" fillId="0" borderId="69"/>
    <xf numFmtId="0" fontId="152" fillId="0" borderId="69"/>
    <xf numFmtId="0" fontId="153" fillId="0" borderId="70"/>
    <xf numFmtId="0" fontId="153" fillId="0" borderId="70"/>
    <xf numFmtId="0" fontId="153" fillId="0" borderId="70"/>
    <xf numFmtId="0" fontId="153" fillId="0" borderId="70"/>
    <xf numFmtId="193" fontId="163" fillId="0" borderId="0">
      <protection locked="0"/>
    </xf>
    <xf numFmtId="193" fontId="163" fillId="0" borderId="0">
      <protection locked="0"/>
    </xf>
    <xf numFmtId="0" fontId="164" fillId="0" borderId="73"/>
    <xf numFmtId="0" fontId="164" fillId="0" borderId="73"/>
    <xf numFmtId="0" fontId="164" fillId="0" borderId="73"/>
    <xf numFmtId="0" fontId="164" fillId="0" borderId="73"/>
    <xf numFmtId="192" fontId="176" fillId="0" borderId="0"/>
    <xf numFmtId="201" fontId="169" fillId="0" borderId="0"/>
    <xf numFmtId="196" fontId="176" fillId="0" borderId="0"/>
    <xf numFmtId="201" fontId="176" fillId="0" borderId="0"/>
    <xf numFmtId="196" fontId="176" fillId="0" borderId="0"/>
    <xf numFmtId="201" fontId="176" fillId="0" borderId="0"/>
    <xf numFmtId="194" fontId="130" fillId="0" borderId="0"/>
    <xf numFmtId="192" fontId="182" fillId="0" borderId="72"/>
    <xf numFmtId="0" fontId="51" fillId="0" borderId="0"/>
    <xf numFmtId="0" fontId="72" fillId="0" borderId="77" applyNumberFormat="0" applyFill="0" applyAlignment="0" applyProtection="0"/>
    <xf numFmtId="0" fontId="72" fillId="0" borderId="77" applyNumberFormat="0" applyFill="0" applyAlignment="0" applyProtection="0"/>
    <xf numFmtId="0" fontId="72" fillId="0" borderId="77" applyNumberFormat="0" applyFill="0" applyAlignment="0" applyProtection="0"/>
    <xf numFmtId="0" fontId="72" fillId="0" borderId="77" applyNumberFormat="0" applyFill="0" applyAlignment="0" applyProtection="0"/>
    <xf numFmtId="0" fontId="65" fillId="8" borderId="76" applyNumberFormat="0" applyAlignment="0" applyProtection="0"/>
    <xf numFmtId="0" fontId="65" fillId="8" borderId="76" applyNumberFormat="0" applyAlignment="0" applyProtection="0"/>
    <xf numFmtId="0" fontId="65" fillId="8" borderId="76" applyNumberFormat="0" applyAlignment="0" applyProtection="0"/>
    <xf numFmtId="0" fontId="65" fillId="8" borderId="76" applyNumberFormat="0" applyAlignment="0" applyProtection="0"/>
    <xf numFmtId="0" fontId="65" fillId="8" borderId="76" applyNumberFormat="0" applyAlignment="0" applyProtection="0"/>
    <xf numFmtId="0" fontId="55" fillId="23" borderId="75" applyNumberFormat="0" applyAlignment="0" applyProtection="0"/>
    <xf numFmtId="0" fontId="55" fillId="23" borderId="75" applyNumberFormat="0" applyAlignment="0" applyProtection="0"/>
    <xf numFmtId="0" fontId="55" fillId="23" borderId="75" applyNumberFormat="0" applyAlignment="0" applyProtection="0"/>
    <xf numFmtId="0" fontId="55" fillId="23" borderId="75" applyNumberFormat="0" applyAlignment="0" applyProtection="0"/>
    <xf numFmtId="0" fontId="55" fillId="23" borderId="75" applyNumberFormat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59" fillId="8" borderId="78" applyNumberFormat="0" applyAlignment="0" applyProtection="0"/>
    <xf numFmtId="0" fontId="62" fillId="7" borderId="74" applyNumberFormat="0" applyAlignment="0" applyProtection="0"/>
    <xf numFmtId="0" fontId="62" fillId="8" borderId="74" applyNumberFormat="0" applyAlignment="0" applyProtection="0"/>
    <xf numFmtId="0" fontId="62" fillId="7" borderId="74" applyNumberFormat="0" applyAlignment="0" applyProtection="0"/>
    <xf numFmtId="0" fontId="62" fillId="7" borderId="74" applyNumberFormat="0" applyAlignment="0" applyProtection="0"/>
    <xf numFmtId="0" fontId="62" fillId="7" borderId="74" applyNumberFormat="0" applyAlignment="0" applyProtection="0"/>
    <xf numFmtId="0" fontId="62" fillId="7" borderId="78" applyNumberFormat="0" applyAlignment="0" applyProtection="0"/>
    <xf numFmtId="0" fontId="62" fillId="7" borderId="78" applyNumberFormat="0" applyAlignment="0" applyProtection="0"/>
    <xf numFmtId="0" fontId="62" fillId="7" borderId="78" applyNumberFormat="0" applyAlignment="0" applyProtection="0"/>
    <xf numFmtId="0" fontId="62" fillId="8" borderId="78" applyNumberFormat="0" applyAlignment="0" applyProtection="0"/>
    <xf numFmtId="0" fontId="62" fillId="7" borderId="78" applyNumberFormat="0" applyAlignment="0" applyProtection="0"/>
    <xf numFmtId="0" fontId="51" fillId="0" borderId="0"/>
    <xf numFmtId="0" fontId="59" fillId="8" borderId="74" applyNumberFormat="0" applyAlignment="0" applyProtection="0"/>
    <xf numFmtId="0" fontId="59" fillId="8" borderId="74" applyNumberFormat="0" applyAlignment="0" applyProtection="0"/>
    <xf numFmtId="0" fontId="59" fillId="8" borderId="74" applyNumberFormat="0" applyAlignment="0" applyProtection="0"/>
    <xf numFmtId="0" fontId="59" fillId="8" borderId="74" applyNumberFormat="0" applyAlignment="0" applyProtection="0"/>
    <xf numFmtId="0" fontId="59" fillId="8" borderId="74" applyNumberFormat="0" applyAlignment="0" applyProtection="0"/>
    <xf numFmtId="9" fontId="51" fillId="0" borderId="0" applyFont="0" applyFill="0" applyBorder="0" applyAlignment="0" applyProtection="0"/>
    <xf numFmtId="0" fontId="55" fillId="23" borderId="79" applyNumberFormat="0" applyAlignment="0" applyProtection="0"/>
    <xf numFmtId="0" fontId="55" fillId="23" borderId="79" applyNumberFormat="0" applyAlignment="0" applyProtection="0"/>
    <xf numFmtId="0" fontId="55" fillId="23" borderId="79" applyNumberFormat="0" applyAlignment="0" applyProtection="0"/>
    <xf numFmtId="0" fontId="55" fillId="23" borderId="79" applyNumberFormat="0" applyAlignment="0" applyProtection="0"/>
    <xf numFmtId="0" fontId="55" fillId="23" borderId="79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0" fontId="65" fillId="8" borderId="80" applyNumberFormat="0" applyAlignment="0" applyProtection="0"/>
    <xf numFmtId="43" fontId="51" fillId="0" borderId="0" applyFont="0" applyFill="0" applyBorder="0" applyAlignment="0" applyProtection="0"/>
    <xf numFmtId="0" fontId="59" fillId="8" borderId="78" applyNumberFormat="0" applyAlignment="0" applyProtection="0"/>
    <xf numFmtId="0" fontId="51" fillId="0" borderId="0"/>
    <xf numFmtId="0" fontId="51" fillId="0" borderId="0"/>
    <xf numFmtId="0" fontId="72" fillId="0" borderId="81" applyNumberFormat="0" applyFill="0" applyAlignment="0" applyProtection="0"/>
    <xf numFmtId="0" fontId="72" fillId="0" borderId="81" applyNumberFormat="0" applyFill="0" applyAlignment="0" applyProtection="0"/>
    <xf numFmtId="0" fontId="72" fillId="0" borderId="81" applyNumberFormat="0" applyFill="0" applyAlignment="0" applyProtection="0"/>
    <xf numFmtId="0" fontId="72" fillId="0" borderId="81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184" fillId="0" borderId="0"/>
    <xf numFmtId="0" fontId="55" fillId="0" borderId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62" fillId="7" borderId="82" applyNumberFormat="0" applyAlignment="0" applyProtection="0"/>
    <xf numFmtId="0" fontId="62" fillId="8" borderId="82" applyNumberFormat="0" applyAlignment="0" applyProtection="0"/>
    <xf numFmtId="0" fontId="62" fillId="7" borderId="82" applyNumberFormat="0" applyAlignment="0" applyProtection="0"/>
    <xf numFmtId="0" fontId="62" fillId="7" borderId="82" applyNumberFormat="0" applyAlignment="0" applyProtection="0"/>
    <xf numFmtId="0" fontId="62" fillId="7" borderId="82" applyNumberFormat="0" applyAlignment="0" applyProtection="0"/>
    <xf numFmtId="0" fontId="62" fillId="7" borderId="82" applyNumberFormat="0" applyAlignment="0" applyProtection="0"/>
    <xf numFmtId="0" fontId="62" fillId="7" borderId="82" applyNumberFormat="0" applyAlignment="0" applyProtection="0"/>
    <xf numFmtId="0" fontId="62" fillId="7" borderId="82" applyNumberFormat="0" applyAlignment="0" applyProtection="0"/>
    <xf numFmtId="0" fontId="62" fillId="8" borderId="82" applyNumberFormat="0" applyAlignment="0" applyProtection="0"/>
    <xf numFmtId="0" fontId="62" fillId="7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9" fillId="8" borderId="82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55" fillId="23" borderId="83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65" fillId="8" borderId="84" applyNumberFormat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43" fontId="49" fillId="0" borderId="0" applyFont="0" applyFill="0" applyBorder="0" applyAlignment="0" applyProtection="0"/>
    <xf numFmtId="0" fontId="59" fillId="8" borderId="82" applyNumberFormat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62" fillId="7" borderId="86" applyNumberFormat="0" applyAlignment="0" applyProtection="0"/>
    <xf numFmtId="0" fontId="62" fillId="8" borderId="86" applyNumberFormat="0" applyAlignment="0" applyProtection="0"/>
    <xf numFmtId="0" fontId="62" fillId="7" borderId="86" applyNumberFormat="0" applyAlignment="0" applyProtection="0"/>
    <xf numFmtId="0" fontId="62" fillId="7" borderId="86" applyNumberFormat="0" applyAlignment="0" applyProtection="0"/>
    <xf numFmtId="0" fontId="62" fillId="7" borderId="86" applyNumberFormat="0" applyAlignment="0" applyProtection="0"/>
    <xf numFmtId="0" fontId="62" fillId="7" borderId="86" applyNumberFormat="0" applyAlignment="0" applyProtection="0"/>
    <xf numFmtId="0" fontId="62" fillId="7" borderId="86" applyNumberFormat="0" applyAlignment="0" applyProtection="0"/>
    <xf numFmtId="0" fontId="62" fillId="7" borderId="86" applyNumberFormat="0" applyAlignment="0" applyProtection="0"/>
    <xf numFmtId="0" fontId="62" fillId="8" borderId="86" applyNumberFormat="0" applyAlignment="0" applyProtection="0"/>
    <xf numFmtId="0" fontId="62" fillId="7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9" fillId="8" borderId="86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55" fillId="23" borderId="87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65" fillId="8" borderId="88" applyNumberFormat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59" fillId="8" borderId="86" applyNumberFormat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72" fillId="0" borderId="89" applyNumberFormat="0" applyFill="0" applyAlignment="0" applyProtection="0"/>
    <xf numFmtId="0" fontId="48" fillId="0" borderId="0"/>
    <xf numFmtId="0" fontId="55" fillId="0" borderId="0"/>
    <xf numFmtId="0" fontId="48" fillId="0" borderId="0"/>
    <xf numFmtId="0" fontId="55" fillId="0" borderId="0"/>
    <xf numFmtId="0" fontId="55" fillId="0" borderId="0"/>
    <xf numFmtId="176" fontId="55" fillId="0" borderId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6" fillId="0" borderId="0"/>
    <xf numFmtId="0" fontId="72" fillId="0" borderId="93" applyNumberFormat="0" applyFill="0" applyAlignment="0" applyProtection="0"/>
    <xf numFmtId="0" fontId="72" fillId="0" borderId="93" applyNumberFormat="0" applyFill="0" applyAlignment="0" applyProtection="0"/>
    <xf numFmtId="0" fontId="72" fillId="0" borderId="93" applyNumberFormat="0" applyFill="0" applyAlignment="0" applyProtection="0"/>
    <xf numFmtId="0" fontId="72" fillId="0" borderId="93" applyNumberFormat="0" applyFill="0" applyAlignment="0" applyProtection="0"/>
    <xf numFmtId="0" fontId="65" fillId="8" borderId="92" applyNumberFormat="0" applyAlignment="0" applyProtection="0"/>
    <xf numFmtId="0" fontId="65" fillId="8" borderId="92" applyNumberFormat="0" applyAlignment="0" applyProtection="0"/>
    <xf numFmtId="0" fontId="65" fillId="8" borderId="92" applyNumberFormat="0" applyAlignment="0" applyProtection="0"/>
    <xf numFmtId="0" fontId="65" fillId="8" borderId="92" applyNumberFormat="0" applyAlignment="0" applyProtection="0"/>
    <xf numFmtId="0" fontId="65" fillId="8" borderId="92" applyNumberFormat="0" applyAlignment="0" applyProtection="0"/>
    <xf numFmtId="0" fontId="55" fillId="23" borderId="91" applyNumberFormat="0" applyAlignment="0" applyProtection="0"/>
    <xf numFmtId="0" fontId="55" fillId="23" borderId="91" applyNumberFormat="0" applyAlignment="0" applyProtection="0"/>
    <xf numFmtId="0" fontId="55" fillId="23" borderId="91" applyNumberFormat="0" applyAlignment="0" applyProtection="0"/>
    <xf numFmtId="0" fontId="55" fillId="23" borderId="91" applyNumberFormat="0" applyAlignment="0" applyProtection="0"/>
    <xf numFmtId="0" fontId="55" fillId="23" borderId="91" applyNumberFormat="0" applyAlignment="0" applyProtection="0"/>
    <xf numFmtId="0" fontId="62" fillId="7" borderId="90" applyNumberFormat="0" applyAlignment="0" applyProtection="0"/>
    <xf numFmtId="0" fontId="62" fillId="8" borderId="90" applyNumberFormat="0" applyAlignment="0" applyProtection="0"/>
    <xf numFmtId="0" fontId="62" fillId="7" borderId="90" applyNumberFormat="0" applyAlignment="0" applyProtection="0"/>
    <xf numFmtId="0" fontId="62" fillId="7" borderId="90" applyNumberFormat="0" applyAlignment="0" applyProtection="0"/>
    <xf numFmtId="0" fontId="62" fillId="7" borderId="90" applyNumberFormat="0" applyAlignment="0" applyProtection="0"/>
    <xf numFmtId="0" fontId="46" fillId="0" borderId="0"/>
    <xf numFmtId="0" fontId="59" fillId="8" borderId="90" applyNumberFormat="0" applyAlignment="0" applyProtection="0"/>
    <xf numFmtId="0" fontId="59" fillId="8" borderId="90" applyNumberFormat="0" applyAlignment="0" applyProtection="0"/>
    <xf numFmtId="0" fontId="59" fillId="8" borderId="90" applyNumberFormat="0" applyAlignment="0" applyProtection="0"/>
    <xf numFmtId="0" fontId="59" fillId="8" borderId="90" applyNumberFormat="0" applyAlignment="0" applyProtection="0"/>
    <xf numFmtId="0" fontId="59" fillId="8" borderId="90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73" fillId="0" borderId="0"/>
    <xf numFmtId="0" fontId="73" fillId="86" borderId="0" applyNumberFormat="0" applyBorder="0" applyProtection="0"/>
    <xf numFmtId="0" fontId="73" fillId="3" borderId="0" applyNumberFormat="0" applyBorder="0" applyProtection="0"/>
    <xf numFmtId="0" fontId="73" fillId="4" borderId="0" applyNumberFormat="0" applyBorder="0" applyProtection="0"/>
    <xf numFmtId="0" fontId="73" fillId="5" borderId="0" applyNumberFormat="0" applyBorder="0" applyProtection="0"/>
    <xf numFmtId="0" fontId="73" fillId="87" borderId="0" applyNumberFormat="0" applyBorder="0" applyProtection="0"/>
    <xf numFmtId="0" fontId="73" fillId="88" borderId="0" applyNumberFormat="0" applyBorder="0" applyProtection="0"/>
    <xf numFmtId="0" fontId="73" fillId="86" borderId="0" applyNumberFormat="0" applyBorder="0" applyProtection="0"/>
    <xf numFmtId="0" fontId="73" fillId="86" borderId="0" applyNumberFormat="0" applyBorder="0" applyProtection="0"/>
    <xf numFmtId="0" fontId="73" fillId="86" borderId="0" applyNumberFormat="0" applyBorder="0" applyProtection="0"/>
    <xf numFmtId="0" fontId="73" fillId="86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87" borderId="0" applyNumberFormat="0" applyBorder="0" applyProtection="0"/>
    <xf numFmtId="0" fontId="73" fillId="87" borderId="0" applyNumberFormat="0" applyBorder="0" applyProtection="0"/>
    <xf numFmtId="0" fontId="73" fillId="87" borderId="0" applyNumberFormat="0" applyBorder="0" applyProtection="0"/>
    <xf numFmtId="0" fontId="73" fillId="87" borderId="0" applyNumberFormat="0" applyBorder="0" applyProtection="0"/>
    <xf numFmtId="0" fontId="73" fillId="88" borderId="0" applyNumberFormat="0" applyBorder="0" applyProtection="0"/>
    <xf numFmtId="0" fontId="73" fillId="88" borderId="0" applyNumberFormat="0" applyBorder="0" applyProtection="0"/>
    <xf numFmtId="0" fontId="73" fillId="88" borderId="0" applyNumberFormat="0" applyBorder="0" applyProtection="0"/>
    <xf numFmtId="0" fontId="73" fillId="112" borderId="0" applyNumberFormat="0" applyBorder="0" applyProtection="0"/>
    <xf numFmtId="0" fontId="73" fillId="9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5" borderId="0" applyNumberFormat="0" applyBorder="0" applyProtection="0"/>
    <xf numFmtId="0" fontId="73" fillId="9" borderId="0" applyNumberFormat="0" applyBorder="0" applyProtection="0"/>
    <xf numFmtId="0" fontId="73" fillId="113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5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9" borderId="0" applyNumberFormat="0" applyBorder="0" applyProtection="0"/>
    <xf numFmtId="0" fontId="73" fillId="113" borderId="0" applyNumberFormat="0" applyBorder="0" applyProtection="0"/>
    <xf numFmtId="0" fontId="73" fillId="113" borderId="0" applyNumberFormat="0" applyBorder="0" applyProtection="0"/>
    <xf numFmtId="0" fontId="73" fillId="113" borderId="0" applyNumberFormat="0" applyBorder="0" applyProtection="0"/>
    <xf numFmtId="0" fontId="73" fillId="113" borderId="0" applyNumberFormat="0" applyBorder="0" applyProtection="0"/>
    <xf numFmtId="0" fontId="74" fillId="13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6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3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6" borderId="0" applyNumberFormat="0" applyBorder="0" applyProtection="0"/>
    <xf numFmtId="0" fontId="74" fillId="17" borderId="0" applyNumberFormat="0" applyBorder="0" applyProtection="0"/>
    <xf numFmtId="0" fontId="74" fillId="18" borderId="0" applyNumberFormat="0" applyBorder="0" applyProtection="0"/>
    <xf numFmtId="0" fontId="74" fillId="19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89" fillId="3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84" fillId="112" borderId="90" applyNumberFormat="0" applyProtection="0"/>
    <xf numFmtId="0" fontId="85" fillId="114" borderId="3" applyNumberFormat="0" applyProtection="0"/>
    <xf numFmtId="165" fontId="93" fillId="0" borderId="0" applyBorder="0" applyProtection="0"/>
    <xf numFmtId="165" fontId="93" fillId="0" borderId="0" applyBorder="0" applyProtection="0"/>
    <xf numFmtId="0" fontId="84" fillId="112" borderId="90" applyNumberFormat="0" applyProtection="0"/>
    <xf numFmtId="0" fontId="84" fillId="112" borderId="90" applyNumberFormat="0" applyProtection="0"/>
    <xf numFmtId="0" fontId="84" fillId="112" borderId="90" applyNumberFormat="0" applyProtection="0"/>
    <xf numFmtId="0" fontId="84" fillId="112" borderId="90" applyNumberFormat="0" applyProtection="0"/>
    <xf numFmtId="0" fontId="85" fillId="114" borderId="3" applyNumberFormat="0" applyProtection="0"/>
    <xf numFmtId="0" fontId="85" fillId="114" borderId="3" applyNumberFormat="0" applyProtection="0"/>
    <xf numFmtId="0" fontId="85" fillId="114" borderId="3" applyNumberFormat="0" applyProtection="0"/>
    <xf numFmtId="0" fontId="85" fillId="114" borderId="3" applyNumberFormat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86" fillId="0" borderId="4" applyNumberFormat="0" applyFill="0" applyProtection="0"/>
    <xf numFmtId="0" fontId="185" fillId="88" borderId="90" applyNumberFormat="0" applyProtection="0"/>
    <xf numFmtId="0" fontId="185" fillId="88" borderId="90" applyNumberFormat="0" applyProtection="0"/>
    <xf numFmtId="0" fontId="185" fillId="88" borderId="90" applyNumberFormat="0" applyProtection="0"/>
    <xf numFmtId="0" fontId="185" fillId="112" borderId="90" applyNumberFormat="0" applyProtection="0"/>
    <xf numFmtId="170" fontId="93" fillId="0" borderId="0" applyFill="0" applyBorder="0" applyProtection="0"/>
    <xf numFmtId="0" fontId="93" fillId="0" borderId="0" applyFill="0" applyBorder="0" applyProtection="0"/>
    <xf numFmtId="0" fontId="97" fillId="0" borderId="0" applyNumberFormat="0" applyFill="0" applyBorder="0" applyProtection="0"/>
    <xf numFmtId="0" fontId="78" fillId="4" borderId="0" applyNumberFormat="0" applyBorder="0" applyProtection="0"/>
    <xf numFmtId="0" fontId="102" fillId="0" borderId="6" applyNumberFormat="0" applyFill="0" applyProtection="0"/>
    <xf numFmtId="0" fontId="104" fillId="0" borderId="7" applyNumberFormat="0" applyFill="0" applyProtection="0"/>
    <xf numFmtId="0" fontId="105" fillId="0" borderId="8" applyNumberFormat="0" applyFill="0" applyProtection="0"/>
    <xf numFmtId="0" fontId="105" fillId="0" borderId="0" applyNumberFormat="0" applyFill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89" fillId="3" borderId="0" applyNumberFormat="0" applyBorder="0" applyProtection="0"/>
    <xf numFmtId="0" fontId="75" fillId="0" borderId="0"/>
    <xf numFmtId="0" fontId="185" fillId="88" borderId="90" applyNumberFormat="0" applyProtection="0"/>
    <xf numFmtId="0" fontId="86" fillId="0" borderId="4" applyNumberFormat="0" applyFill="0" applyProtection="0"/>
    <xf numFmtId="172" fontId="93" fillId="0" borderId="0" applyFill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2" fillId="22" borderId="0" applyNumberFormat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186" fillId="0" borderId="0"/>
    <xf numFmtId="0" fontId="7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3" fillId="0" borderId="0"/>
    <xf numFmtId="0" fontId="73" fillId="0" borderId="0"/>
    <xf numFmtId="0" fontId="7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23" borderId="91" applyNumberFormat="0" applyProtection="0"/>
    <xf numFmtId="0" fontId="93" fillId="23" borderId="91" applyNumberFormat="0" applyProtection="0"/>
    <xf numFmtId="0" fontId="93" fillId="23" borderId="91" applyNumberFormat="0" applyProtection="0"/>
    <xf numFmtId="0" fontId="93" fillId="23" borderId="91" applyNumberFormat="0" applyProtection="0"/>
    <xf numFmtId="0" fontId="93" fillId="23" borderId="91" applyNumberFormat="0" applyProtection="0"/>
    <xf numFmtId="0" fontId="94" fillId="112" borderId="92" applyNumberFormat="0" applyProtection="0"/>
    <xf numFmtId="9" fontId="93" fillId="0" borderId="0" applyFill="0" applyBorder="0" applyProtection="0"/>
    <xf numFmtId="9" fontId="7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9" fontId="93" fillId="0" borderId="0" applyFill="0" applyBorder="0" applyProtection="0"/>
    <xf numFmtId="0" fontId="94" fillId="112" borderId="92" applyNumberFormat="0" applyProtection="0"/>
    <xf numFmtId="0" fontId="94" fillId="112" borderId="92" applyNumberFormat="0" applyProtection="0"/>
    <xf numFmtId="0" fontId="94" fillId="112" borderId="92" applyNumberFormat="0" applyProtection="0"/>
    <xf numFmtId="0" fontId="94" fillId="112" borderId="92" applyNumberFormat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3" fillId="0" borderId="0"/>
    <xf numFmtId="165" fontId="93" fillId="0" borderId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106" fillId="0" borderId="0" applyNumberFormat="0" applyFill="0" applyBorder="0" applyProtection="0"/>
    <xf numFmtId="0" fontId="101" fillId="0" borderId="93" applyNumberFormat="0" applyFill="0" applyProtection="0"/>
    <xf numFmtId="0" fontId="101" fillId="0" borderId="93" applyNumberFormat="0" applyFill="0" applyProtection="0"/>
    <xf numFmtId="0" fontId="101" fillId="0" borderId="93" applyNumberFormat="0" applyFill="0" applyProtection="0"/>
    <xf numFmtId="0" fontId="101" fillId="0" borderId="93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02" fillId="0" borderId="6" applyNumberFormat="0" applyFill="0" applyProtection="0"/>
    <xf numFmtId="0" fontId="187" fillId="0" borderId="0" applyNumberFormat="0" applyFill="0" applyBorder="0" applyProtection="0"/>
    <xf numFmtId="0" fontId="106" fillId="0" borderId="0" applyNumberFormat="0" applyFill="0" applyBorder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4" fillId="0" borderId="7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8" applyNumberFormat="0" applyFill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176" fontId="7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165" fontId="93" fillId="0" borderId="0" applyFill="0" applyBorder="0" applyProtection="0"/>
    <xf numFmtId="176" fontId="93" fillId="0" borderId="0" applyFill="0" applyBorder="0" applyProtection="0"/>
    <xf numFmtId="0" fontId="96" fillId="0" borderId="0" applyNumberFormat="0" applyFill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7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8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9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4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15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74" fillId="20" borderId="0" applyNumberFormat="0" applyBorder="0" applyProtection="0"/>
    <xf numFmtId="0" fontId="188" fillId="0" borderId="0"/>
    <xf numFmtId="0" fontId="188" fillId="0" borderId="0"/>
    <xf numFmtId="0" fontId="56" fillId="115" borderId="0" applyNumberFormat="0" applyBorder="0" applyAlignment="0" applyProtection="0"/>
    <xf numFmtId="0" fontId="56" fillId="116" borderId="0" applyNumberFormat="0" applyBorder="0" applyAlignment="0" applyProtection="0"/>
    <xf numFmtId="0" fontId="56" fillId="115" borderId="0" applyNumberFormat="0" applyBorder="0" applyAlignment="0" applyProtection="0"/>
    <xf numFmtId="0" fontId="56" fillId="115" borderId="0" applyNumberFormat="0" applyBorder="0" applyAlignment="0" applyProtection="0"/>
    <xf numFmtId="0" fontId="56" fillId="115" borderId="0" applyNumberFormat="0" applyBorder="0" applyAlignment="0" applyProtection="0"/>
    <xf numFmtId="0" fontId="56" fillId="115" borderId="0" applyNumberFormat="0" applyBorder="0" applyAlignment="0" applyProtection="0"/>
    <xf numFmtId="0" fontId="56" fillId="116" borderId="0" applyNumberFormat="0" applyBorder="0" applyAlignment="0" applyProtection="0"/>
    <xf numFmtId="0" fontId="56" fillId="116" borderId="0" applyNumberFormat="0" applyBorder="0" applyAlignment="0" applyProtection="0"/>
    <xf numFmtId="0" fontId="56" fillId="116" borderId="0" applyNumberFormat="0" applyBorder="0" applyAlignment="0" applyProtection="0"/>
    <xf numFmtId="0" fontId="56" fillId="113" borderId="0" applyNumberFormat="0" applyBorder="0" applyAlignment="0" applyProtection="0"/>
    <xf numFmtId="0" fontId="56" fillId="113" borderId="0" applyNumberFormat="0" applyBorder="0" applyAlignment="0" applyProtection="0"/>
    <xf numFmtId="0" fontId="56" fillId="113" borderId="0" applyNumberFormat="0" applyBorder="0" applyAlignment="0" applyProtection="0"/>
    <xf numFmtId="0" fontId="56" fillId="113" borderId="0" applyNumberFormat="0" applyBorder="0" applyAlignment="0" applyProtection="0"/>
    <xf numFmtId="0" fontId="56" fillId="113" borderId="0" applyNumberFormat="0" applyBorder="0" applyAlignment="0" applyProtection="0"/>
    <xf numFmtId="0" fontId="63" fillId="3" borderId="0" applyNumberFormat="0" applyBorder="0" applyAlignment="0" applyProtection="0"/>
    <xf numFmtId="0" fontId="62" fillId="116" borderId="90" applyNumberFormat="0" applyAlignment="0" applyProtection="0"/>
    <xf numFmtId="0" fontId="62" fillId="116" borderId="90" applyNumberFormat="0" applyAlignment="0" applyProtection="0"/>
    <xf numFmtId="0" fontId="62" fillId="116" borderId="90" applyNumberFormat="0" applyAlignment="0" applyProtection="0"/>
    <xf numFmtId="0" fontId="58" fillId="4" borderId="0" applyNumberFormat="0" applyBorder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62" fillId="116" borderId="90" applyNumberFormat="0" applyAlignment="0" applyProtection="0"/>
    <xf numFmtId="0" fontId="64" fillId="22" borderId="0" applyNumberFormat="0" applyBorder="0" applyAlignment="0" applyProtection="0"/>
    <xf numFmtId="0" fontId="55" fillId="23" borderId="91" applyNumberFormat="0" applyAlignment="0" applyProtection="0"/>
    <xf numFmtId="0" fontId="190" fillId="0" borderId="0"/>
    <xf numFmtId="0" fontId="19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59" fillId="8" borderId="94" applyNumberFormat="0" applyAlignment="0" applyProtection="0"/>
    <xf numFmtId="0" fontId="59" fillId="8" borderId="94" applyNumberFormat="0" applyAlignment="0" applyProtection="0"/>
    <xf numFmtId="0" fontId="59" fillId="8" borderId="94" applyNumberFormat="0" applyAlignment="0" applyProtection="0"/>
    <xf numFmtId="0" fontId="59" fillId="8" borderId="94" applyNumberFormat="0" applyAlignment="0" applyProtection="0"/>
    <xf numFmtId="0" fontId="59" fillId="8" borderId="94" applyNumberFormat="0" applyAlignment="0" applyProtection="0"/>
    <xf numFmtId="0" fontId="62" fillId="7" borderId="94" applyNumberFormat="0" applyAlignment="0" applyProtection="0"/>
    <xf numFmtId="0" fontId="62" fillId="7" borderId="94" applyNumberFormat="0" applyAlignment="0" applyProtection="0"/>
    <xf numFmtId="0" fontId="62" fillId="7" borderId="94" applyNumberFormat="0" applyAlignment="0" applyProtection="0"/>
    <xf numFmtId="0" fontId="62" fillId="8" borderId="94" applyNumberFormat="0" applyAlignment="0" applyProtection="0"/>
    <xf numFmtId="0" fontId="62" fillId="7" borderId="94" applyNumberFormat="0" applyAlignment="0" applyProtection="0"/>
    <xf numFmtId="0" fontId="44" fillId="0" borderId="0"/>
    <xf numFmtId="0" fontId="55" fillId="23" borderId="95" applyNumberFormat="0" applyAlignment="0" applyProtection="0"/>
    <xf numFmtId="0" fontId="55" fillId="23" borderId="95" applyNumberFormat="0" applyAlignment="0" applyProtection="0"/>
    <xf numFmtId="0" fontId="55" fillId="23" borderId="95" applyNumberFormat="0" applyAlignment="0" applyProtection="0"/>
    <xf numFmtId="0" fontId="55" fillId="23" borderId="95" applyNumberFormat="0" applyAlignment="0" applyProtection="0"/>
    <xf numFmtId="0" fontId="55" fillId="23" borderId="95" applyNumberFormat="0" applyAlignment="0" applyProtection="0"/>
    <xf numFmtId="0" fontId="65" fillId="8" borderId="96" applyNumberFormat="0" applyAlignment="0" applyProtection="0"/>
    <xf numFmtId="9" fontId="44" fillId="0" borderId="0" applyFont="0" applyFill="0" applyBorder="0" applyAlignment="0" applyProtection="0"/>
    <xf numFmtId="0" fontId="65" fillId="8" borderId="96" applyNumberFormat="0" applyAlignment="0" applyProtection="0"/>
    <xf numFmtId="0" fontId="65" fillId="8" borderId="96" applyNumberFormat="0" applyAlignment="0" applyProtection="0"/>
    <xf numFmtId="0" fontId="65" fillId="8" borderId="96" applyNumberFormat="0" applyAlignment="0" applyProtection="0"/>
    <xf numFmtId="0" fontId="65" fillId="8" borderId="96" applyNumberFormat="0" applyAlignment="0" applyProtection="0"/>
    <xf numFmtId="0" fontId="72" fillId="0" borderId="97" applyNumberFormat="0" applyFill="0" applyAlignment="0" applyProtection="0"/>
    <xf numFmtId="0" fontId="72" fillId="0" borderId="97" applyNumberFormat="0" applyFill="0" applyAlignment="0" applyProtection="0"/>
    <xf numFmtId="0" fontId="72" fillId="0" borderId="97" applyNumberFormat="0" applyFill="0" applyAlignment="0" applyProtection="0"/>
    <xf numFmtId="0" fontId="72" fillId="0" borderId="97" applyNumberFormat="0" applyFill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189" fillId="117" borderId="0" applyBorder="0" applyProtection="0"/>
    <xf numFmtId="0" fontId="189" fillId="117" borderId="0" applyBorder="0" applyProtection="0"/>
    <xf numFmtId="0" fontId="189" fillId="117" borderId="0" applyBorder="0" applyProtection="0"/>
    <xf numFmtId="0" fontId="42" fillId="0" borderId="0"/>
    <xf numFmtId="0" fontId="41" fillId="0" borderId="0"/>
    <xf numFmtId="0" fontId="72" fillId="0" borderId="101" applyNumberFormat="0" applyFill="0" applyAlignment="0" applyProtection="0"/>
    <xf numFmtId="0" fontId="72" fillId="0" borderId="101" applyNumberFormat="0" applyFill="0" applyAlignment="0" applyProtection="0"/>
    <xf numFmtId="0" fontId="72" fillId="0" borderId="101" applyNumberFormat="0" applyFill="0" applyAlignment="0" applyProtection="0"/>
    <xf numFmtId="0" fontId="72" fillId="0" borderId="101" applyNumberFormat="0" applyFill="0" applyAlignment="0" applyProtection="0"/>
    <xf numFmtId="0" fontId="65" fillId="8" borderId="100" applyNumberFormat="0" applyAlignment="0" applyProtection="0"/>
    <xf numFmtId="0" fontId="65" fillId="8" borderId="100" applyNumberFormat="0" applyAlignment="0" applyProtection="0"/>
    <xf numFmtId="0" fontId="65" fillId="8" borderId="100" applyNumberFormat="0" applyAlignment="0" applyProtection="0"/>
    <xf numFmtId="0" fontId="65" fillId="8" borderId="100" applyNumberFormat="0" applyAlignment="0" applyProtection="0"/>
    <xf numFmtId="0" fontId="65" fillId="8" borderId="100" applyNumberFormat="0" applyAlignment="0" applyProtection="0"/>
    <xf numFmtId="0" fontId="55" fillId="23" borderId="99" applyNumberFormat="0" applyAlignment="0" applyProtection="0"/>
    <xf numFmtId="0" fontId="55" fillId="23" borderId="99" applyNumberFormat="0" applyAlignment="0" applyProtection="0"/>
    <xf numFmtId="0" fontId="55" fillId="23" borderId="99" applyNumberFormat="0" applyAlignment="0" applyProtection="0"/>
    <xf numFmtId="0" fontId="55" fillId="23" borderId="99" applyNumberFormat="0" applyAlignment="0" applyProtection="0"/>
    <xf numFmtId="0" fontId="55" fillId="23" borderId="99" applyNumberFormat="0" applyAlignment="0" applyProtection="0"/>
    <xf numFmtId="0" fontId="62" fillId="7" borderId="98" applyNumberFormat="0" applyAlignment="0" applyProtection="0"/>
    <xf numFmtId="0" fontId="62" fillId="8" borderId="98" applyNumberFormat="0" applyAlignment="0" applyProtection="0"/>
    <xf numFmtId="0" fontId="62" fillId="7" borderId="98" applyNumberFormat="0" applyAlignment="0" applyProtection="0"/>
    <xf numFmtId="0" fontId="62" fillId="7" borderId="98" applyNumberFormat="0" applyAlignment="0" applyProtection="0"/>
    <xf numFmtId="0" fontId="62" fillId="7" borderId="98" applyNumberFormat="0" applyAlignment="0" applyProtection="0"/>
    <xf numFmtId="0" fontId="41" fillId="0" borderId="0"/>
    <xf numFmtId="0" fontId="41" fillId="0" borderId="0"/>
    <xf numFmtId="0" fontId="41" fillId="0" borderId="0"/>
    <xf numFmtId="0" fontId="59" fillId="8" borderId="98" applyNumberFormat="0" applyAlignment="0" applyProtection="0"/>
    <xf numFmtId="0" fontId="59" fillId="8" borderId="98" applyNumberFormat="0" applyAlignment="0" applyProtection="0"/>
    <xf numFmtId="0" fontId="59" fillId="8" borderId="98" applyNumberFormat="0" applyAlignment="0" applyProtection="0"/>
    <xf numFmtId="0" fontId="59" fillId="8" borderId="98" applyNumberFormat="0" applyAlignment="0" applyProtection="0"/>
    <xf numFmtId="0" fontId="59" fillId="8" borderId="9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0" fontId="188" fillId="118" borderId="0" applyBorder="0" applyProtection="0"/>
    <xf numFmtId="0" fontId="188" fillId="119" borderId="0" applyBorder="0" applyProtection="0"/>
    <xf numFmtId="0" fontId="188" fillId="120" borderId="0" applyBorder="0" applyProtection="0"/>
    <xf numFmtId="0" fontId="188" fillId="121" borderId="0" applyBorder="0" applyProtection="0"/>
    <xf numFmtId="0" fontId="188" fillId="122" borderId="0" applyBorder="0" applyProtection="0"/>
    <xf numFmtId="0" fontId="188" fillId="123" borderId="0" applyBorder="0" applyProtection="0"/>
    <xf numFmtId="0" fontId="188" fillId="118" borderId="0" applyBorder="0" applyProtection="0"/>
    <xf numFmtId="0" fontId="188" fillId="118" borderId="0" applyBorder="0" applyProtection="0"/>
    <xf numFmtId="0" fontId="188" fillId="118" borderId="0" applyBorder="0" applyProtection="0"/>
    <xf numFmtId="0" fontId="188" fillId="118" borderId="0" applyBorder="0" applyProtection="0"/>
    <xf numFmtId="0" fontId="188" fillId="119" borderId="0" applyBorder="0" applyProtection="0"/>
    <xf numFmtId="0" fontId="188" fillId="119" borderId="0" applyBorder="0" applyProtection="0"/>
    <xf numFmtId="0" fontId="188" fillId="119" borderId="0" applyBorder="0" applyProtection="0"/>
    <xf numFmtId="0" fontId="188" fillId="119" borderId="0" applyBorder="0" applyProtection="0"/>
    <xf numFmtId="0" fontId="188" fillId="120" borderId="0" applyBorder="0" applyProtection="0"/>
    <xf numFmtId="0" fontId="188" fillId="120" borderId="0" applyBorder="0" applyProtection="0"/>
    <xf numFmtId="0" fontId="188" fillId="120" borderId="0" applyBorder="0" applyProtection="0"/>
    <xf numFmtId="0" fontId="188" fillId="120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2" borderId="0" applyBorder="0" applyProtection="0"/>
    <xf numFmtId="0" fontId="188" fillId="122" borderId="0" applyBorder="0" applyProtection="0"/>
    <xf numFmtId="0" fontId="188" fillId="122" borderId="0" applyBorder="0" applyProtection="0"/>
    <xf numFmtId="0" fontId="188" fillId="122" borderId="0" applyBorder="0" applyProtection="0"/>
    <xf numFmtId="0" fontId="188" fillId="123" borderId="0" applyBorder="0" applyProtection="0"/>
    <xf numFmtId="0" fontId="188" fillId="123" borderId="0" applyBorder="0" applyProtection="0"/>
    <xf numFmtId="0" fontId="188" fillId="123" borderId="0" applyBorder="0" applyProtection="0"/>
    <xf numFmtId="0" fontId="188" fillId="124" borderId="0" applyBorder="0" applyProtection="0"/>
    <xf numFmtId="0" fontId="188" fillId="125" borderId="0" applyBorder="0" applyProtection="0"/>
    <xf numFmtId="0" fontId="188" fillId="126" borderId="0" applyBorder="0" applyProtection="0"/>
    <xf numFmtId="0" fontId="188" fillId="127" borderId="0" applyBorder="0" applyProtection="0"/>
    <xf numFmtId="0" fontId="188" fillId="121" borderId="0" applyBorder="0" applyProtection="0"/>
    <xf numFmtId="0" fontId="188" fillId="125" borderId="0" applyBorder="0" applyProtection="0"/>
    <xf numFmtId="0" fontId="188" fillId="128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6" borderId="0" applyBorder="0" applyProtection="0"/>
    <xf numFmtId="0" fontId="188" fillId="126" borderId="0" applyBorder="0" applyProtection="0"/>
    <xf numFmtId="0" fontId="188" fillId="126" borderId="0" applyBorder="0" applyProtection="0"/>
    <xf numFmtId="0" fontId="188" fillId="126" borderId="0" applyBorder="0" applyProtection="0"/>
    <xf numFmtId="0" fontId="188" fillId="127" borderId="0" applyBorder="0" applyProtection="0"/>
    <xf numFmtId="0" fontId="188" fillId="127" borderId="0" applyBorder="0" applyProtection="0"/>
    <xf numFmtId="0" fontId="188" fillId="127" borderId="0" applyBorder="0" applyProtection="0"/>
    <xf numFmtId="0" fontId="188" fillId="127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8" borderId="0" applyBorder="0" applyProtection="0"/>
    <xf numFmtId="0" fontId="188" fillId="128" borderId="0" applyBorder="0" applyProtection="0"/>
    <xf numFmtId="0" fontId="188" fillId="128" borderId="0" applyBorder="0" applyProtection="0"/>
    <xf numFmtId="0" fontId="188" fillId="128" borderId="0" applyBorder="0" applyProtection="0"/>
    <xf numFmtId="0" fontId="165" fillId="129" borderId="0" applyBorder="0" applyProtection="0"/>
    <xf numFmtId="0" fontId="165" fillId="126" borderId="0" applyBorder="0" applyProtection="0"/>
    <xf numFmtId="0" fontId="165" fillId="127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1" borderId="0" applyBorder="0" applyProtection="0"/>
    <xf numFmtId="0" fontId="165" fillId="129" borderId="0" applyBorder="0" applyProtection="0"/>
    <xf numFmtId="0" fontId="165" fillId="129" borderId="0" applyBorder="0" applyProtection="0"/>
    <xf numFmtId="0" fontId="165" fillId="129" borderId="0" applyBorder="0" applyProtection="0"/>
    <xf numFmtId="0" fontId="165" fillId="129" borderId="0" applyBorder="0" applyProtection="0"/>
    <xf numFmtId="0" fontId="165" fillId="126" borderId="0" applyBorder="0" applyProtection="0"/>
    <xf numFmtId="0" fontId="165" fillId="126" borderId="0" applyBorder="0" applyProtection="0"/>
    <xf numFmtId="0" fontId="165" fillId="126" borderId="0" applyBorder="0" applyProtection="0"/>
    <xf numFmtId="0" fontId="165" fillId="126" borderId="0" applyBorder="0" applyProtection="0"/>
    <xf numFmtId="0" fontId="165" fillId="127" borderId="0" applyBorder="0" applyProtection="0"/>
    <xf numFmtId="0" fontId="165" fillId="127" borderId="0" applyBorder="0" applyProtection="0"/>
    <xf numFmtId="0" fontId="165" fillId="127" borderId="0" applyBorder="0" applyProtection="0"/>
    <xf numFmtId="0" fontId="165" fillId="127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1" borderId="0" applyBorder="0" applyProtection="0"/>
    <xf numFmtId="0" fontId="165" fillId="131" borderId="0" applyBorder="0" applyProtection="0"/>
    <xf numFmtId="0" fontId="165" fillId="131" borderId="0" applyBorder="0" applyProtection="0"/>
    <xf numFmtId="0" fontId="165" fillId="131" borderId="0" applyBorder="0" applyProtection="0"/>
    <xf numFmtId="0" fontId="165" fillId="132" borderId="0" applyBorder="0" applyProtection="0"/>
    <xf numFmtId="0" fontId="165" fillId="133" borderId="0" applyBorder="0" applyProtection="0"/>
    <xf numFmtId="0" fontId="165" fillId="134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85" borderId="0" applyBorder="0" applyProtection="0"/>
    <xf numFmtId="164" fontId="75" fillId="0" borderId="102"/>
    <xf numFmtId="0" fontId="191" fillId="119" borderId="0" applyBorder="0" applyProtection="0"/>
    <xf numFmtId="0" fontId="192" fillId="120" borderId="0" applyBorder="0" applyProtection="0"/>
    <xf numFmtId="0" fontId="192" fillId="120" borderId="0" applyBorder="0" applyProtection="0"/>
    <xf numFmtId="0" fontId="192" fillId="120" borderId="0" applyBorder="0" applyProtection="0"/>
    <xf numFmtId="0" fontId="192" fillId="120" borderId="0" applyBorder="0" applyProtection="0"/>
    <xf numFmtId="0" fontId="193" fillId="0" borderId="0"/>
    <xf numFmtId="0" fontId="194" fillId="0" borderId="0"/>
    <xf numFmtId="2" fontId="195" fillId="0" borderId="0">
      <protection locked="0"/>
    </xf>
    <xf numFmtId="2" fontId="196" fillId="0" borderId="0">
      <protection locked="0"/>
    </xf>
    <xf numFmtId="0" fontId="197" fillId="124" borderId="39" applyProtection="0"/>
    <xf numFmtId="0" fontId="198" fillId="135" borderId="40" applyProtection="0"/>
    <xf numFmtId="4" fontId="188" fillId="0" borderId="0"/>
    <xf numFmtId="3" fontId="188" fillId="0" borderId="0"/>
    <xf numFmtId="167" fontId="188" fillId="0" borderId="0"/>
    <xf numFmtId="0" fontId="197" fillId="124" borderId="39" applyProtection="0"/>
    <xf numFmtId="0" fontId="197" fillId="124" borderId="39" applyProtection="0"/>
    <xf numFmtId="0" fontId="197" fillId="124" borderId="39" applyProtection="0"/>
    <xf numFmtId="0" fontId="197" fillId="124" borderId="39" applyProtection="0"/>
    <xf numFmtId="0" fontId="198" fillId="135" borderId="40" applyProtection="0"/>
    <xf numFmtId="0" fontId="198" fillId="135" borderId="40" applyProtection="0"/>
    <xf numFmtId="0" fontId="198" fillId="135" borderId="40" applyProtection="0"/>
    <xf numFmtId="0" fontId="198" fillId="135" borderId="40" applyProtection="0"/>
    <xf numFmtId="0" fontId="199" fillId="0" borderId="41" applyProtection="0"/>
    <xf numFmtId="0" fontId="199" fillId="0" borderId="41" applyProtection="0"/>
    <xf numFmtId="0" fontId="199" fillId="0" borderId="41" applyProtection="0"/>
    <xf numFmtId="0" fontId="199" fillId="0" borderId="41" applyProtection="0"/>
    <xf numFmtId="0" fontId="188" fillId="0" borderId="0"/>
    <xf numFmtId="0" fontId="188" fillId="0" borderId="0"/>
    <xf numFmtId="168" fontId="188" fillId="0" borderId="0"/>
    <xf numFmtId="169" fontId="188" fillId="0" borderId="0"/>
    <xf numFmtId="0" fontId="200" fillId="123" borderId="39" applyProtection="0"/>
    <xf numFmtId="0" fontId="200" fillId="123" borderId="39" applyProtection="0"/>
    <xf numFmtId="0" fontId="200" fillId="123" borderId="39" applyProtection="0"/>
    <xf numFmtId="0" fontId="200" fillId="124" borderId="39" applyProtection="0"/>
    <xf numFmtId="170" fontId="93" fillId="0" borderId="0" applyBorder="0" applyProtection="0"/>
    <xf numFmtId="0" fontId="93" fillId="0" borderId="0" applyBorder="0" applyProtection="0"/>
    <xf numFmtId="0" fontId="201" fillId="0" borderId="0" applyBorder="0" applyProtection="0"/>
    <xf numFmtId="0" fontId="87" fillId="0" borderId="103">
      <alignment horizontal="center"/>
    </xf>
    <xf numFmtId="2" fontId="188" fillId="0" borderId="0"/>
    <xf numFmtId="2" fontId="188" fillId="0" borderId="0"/>
    <xf numFmtId="0" fontId="192" fillId="120" borderId="0" applyBorder="0" applyProtection="0"/>
    <xf numFmtId="0" fontId="202" fillId="0" borderId="104" applyProtection="0"/>
    <xf numFmtId="0" fontId="203" fillId="0" borderId="105" applyProtection="0"/>
    <xf numFmtId="0" fontId="204" fillId="0" borderId="70" applyProtection="0"/>
    <xf numFmtId="0" fontId="204" fillId="0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200" fillId="123" borderId="39" applyProtection="0"/>
    <xf numFmtId="171" fontId="188" fillId="0" borderId="0"/>
    <xf numFmtId="0" fontId="199" fillId="0" borderId="41" applyProtection="0"/>
    <xf numFmtId="172" fontId="93" fillId="0" borderId="0" applyBorder="0" applyProtection="0"/>
    <xf numFmtId="167" fontId="188" fillId="0" borderId="0"/>
    <xf numFmtId="0" fontId="205" fillId="136" borderId="0" applyBorder="0" applyProtection="0"/>
    <xf numFmtId="0" fontId="205" fillId="136" borderId="0" applyBorder="0" applyProtection="0"/>
    <xf numFmtId="0" fontId="205" fillId="136" borderId="0" applyBorder="0" applyProtection="0"/>
    <xf numFmtId="0" fontId="205" fillId="136" borderId="0" applyBorder="0" applyProtection="0"/>
    <xf numFmtId="0" fontId="205" fillId="136" borderId="0" applyBorder="0" applyProtection="0"/>
    <xf numFmtId="0" fontId="188" fillId="0" borderId="0"/>
    <xf numFmtId="0" fontId="188" fillId="0" borderId="0"/>
    <xf numFmtId="0" fontId="188" fillId="0" borderId="0"/>
    <xf numFmtId="0" fontId="93" fillId="137" borderId="46" applyProtection="0"/>
    <xf numFmtId="0" fontId="93" fillId="137" borderId="46" applyProtection="0"/>
    <xf numFmtId="0" fontId="93" fillId="137" borderId="46" applyProtection="0"/>
    <xf numFmtId="0" fontId="93" fillId="137" borderId="46" applyProtection="0"/>
    <xf numFmtId="0" fontId="93" fillId="137" borderId="46" applyProtection="0"/>
    <xf numFmtId="0" fontId="206" fillId="124" borderId="47" applyProtection="0"/>
    <xf numFmtId="173" fontId="195" fillId="0" borderId="0">
      <protection locked="0"/>
    </xf>
    <xf numFmtId="174" fontId="195" fillId="0" borderId="0">
      <protection locked="0"/>
    </xf>
    <xf numFmtId="9" fontId="93" fillId="0" borderId="0" applyBorder="0" applyProtection="0"/>
    <xf numFmtId="9" fontId="186" fillId="0" borderId="0" applyBorder="0" applyProtection="0"/>
    <xf numFmtId="9" fontId="188" fillId="0" borderId="0"/>
    <xf numFmtId="9" fontId="93" fillId="0" borderId="0" applyBorder="0" applyProtection="0"/>
    <xf numFmtId="9" fontId="188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206" fillId="124" borderId="47" applyProtection="0"/>
    <xf numFmtId="0" fontId="206" fillId="124" borderId="47" applyProtection="0"/>
    <xf numFmtId="0" fontId="206" fillId="124" borderId="47" applyProtection="0"/>
    <xf numFmtId="0" fontId="206" fillId="124" borderId="47" applyProtection="0"/>
    <xf numFmtId="191" fontId="188" fillId="0" borderId="0"/>
    <xf numFmtId="191" fontId="95" fillId="0" borderId="106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88" fillId="0" borderId="0"/>
    <xf numFmtId="176" fontId="9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7" fontId="188" fillId="0" borderId="0"/>
    <xf numFmtId="178" fontId="188" fillId="0" borderId="0"/>
    <xf numFmtId="0" fontId="208" fillId="0" borderId="0" applyBorder="0" applyProtection="0"/>
    <xf numFmtId="0" fontId="98" fillId="0" borderId="107"/>
    <xf numFmtId="2" fontId="209" fillId="0" borderId="0">
      <protection locked="0"/>
    </xf>
    <xf numFmtId="2" fontId="209" fillId="0" borderId="0">
      <protection locked="0"/>
    </xf>
    <xf numFmtId="0" fontId="210" fillId="0" borderId="49" applyProtection="0"/>
    <xf numFmtId="0" fontId="210" fillId="0" borderId="49" applyProtection="0"/>
    <xf numFmtId="0" fontId="210" fillId="0" borderId="49" applyProtection="0"/>
    <xf numFmtId="0" fontId="210" fillId="0" borderId="49" applyProtection="0"/>
    <xf numFmtId="0" fontId="202" fillId="0" borderId="104" applyProtection="0"/>
    <xf numFmtId="0" fontId="202" fillId="0" borderId="104" applyProtection="0"/>
    <xf numFmtId="0" fontId="202" fillId="0" borderId="104" applyProtection="0"/>
    <xf numFmtId="0" fontId="202" fillId="0" borderId="104" applyProtection="0"/>
    <xf numFmtId="0" fontId="202" fillId="0" borderId="104" applyProtection="0"/>
    <xf numFmtId="0" fontId="211" fillId="0" borderId="0" applyBorder="0" applyProtection="0"/>
    <xf numFmtId="0" fontId="208" fillId="0" borderId="0" applyBorder="0" applyProtection="0"/>
    <xf numFmtId="0" fontId="203" fillId="0" borderId="105" applyProtection="0"/>
    <xf numFmtId="0" fontId="203" fillId="0" borderId="105" applyProtection="0"/>
    <xf numFmtId="0" fontId="203" fillId="0" borderId="105" applyProtection="0"/>
    <xf numFmtId="0" fontId="203" fillId="0" borderId="105" applyProtection="0"/>
    <xf numFmtId="0" fontId="204" fillId="0" borderId="70" applyProtection="0"/>
    <xf numFmtId="0" fontId="204" fillId="0" borderId="70" applyProtection="0"/>
    <xf numFmtId="0" fontId="204" fillId="0" borderId="70" applyProtection="0"/>
    <xf numFmtId="0" fontId="204" fillId="0" borderId="7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4" fontId="195" fillId="0" borderId="0">
      <protection locked="0"/>
    </xf>
    <xf numFmtId="179" fontId="195" fillId="0" borderId="0">
      <protection locked="0"/>
    </xf>
    <xf numFmtId="176" fontId="186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88" fillId="0" borderId="0"/>
    <xf numFmtId="0" fontId="207" fillId="0" borderId="0" applyBorder="0" applyProtection="0"/>
    <xf numFmtId="0" fontId="165" fillId="132" borderId="0" applyBorder="0" applyProtection="0"/>
    <xf numFmtId="0" fontId="165" fillId="132" borderId="0" applyBorder="0" applyProtection="0"/>
    <xf numFmtId="0" fontId="165" fillId="132" borderId="0" applyBorder="0" applyProtection="0"/>
    <xf numFmtId="0" fontId="165" fillId="132" borderId="0" applyBorder="0" applyProtection="0"/>
    <xf numFmtId="0" fontId="165" fillId="133" borderId="0" applyBorder="0" applyProtection="0"/>
    <xf numFmtId="0" fontId="165" fillId="133" borderId="0" applyBorder="0" applyProtection="0"/>
    <xf numFmtId="0" fontId="165" fillId="133" borderId="0" applyBorder="0" applyProtection="0"/>
    <xf numFmtId="0" fontId="165" fillId="133" borderId="0" applyBorder="0" applyProtection="0"/>
    <xf numFmtId="0" fontId="165" fillId="134" borderId="0" applyBorder="0" applyProtection="0"/>
    <xf numFmtId="0" fontId="165" fillId="134" borderId="0" applyBorder="0" applyProtection="0"/>
    <xf numFmtId="0" fontId="165" fillId="134" borderId="0" applyBorder="0" applyProtection="0"/>
    <xf numFmtId="0" fontId="165" fillId="134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85" borderId="0" applyBorder="0" applyProtection="0"/>
    <xf numFmtId="0" fontId="165" fillId="85" borderId="0" applyBorder="0" applyProtection="0"/>
    <xf numFmtId="0" fontId="165" fillId="85" borderId="0" applyBorder="0" applyProtection="0"/>
    <xf numFmtId="0" fontId="165" fillId="85" borderId="0" applyBorder="0" applyProtection="0"/>
    <xf numFmtId="0" fontId="59" fillId="8" borderId="108" applyNumberFormat="0" applyAlignment="0" applyProtection="0"/>
    <xf numFmtId="0" fontId="59" fillId="8" borderId="108" applyNumberFormat="0" applyAlignment="0" applyProtection="0"/>
    <xf numFmtId="0" fontId="59" fillId="8" borderId="108" applyNumberFormat="0" applyAlignment="0" applyProtection="0"/>
    <xf numFmtId="0" fontId="59" fillId="8" borderId="108" applyNumberFormat="0" applyAlignment="0" applyProtection="0"/>
    <xf numFmtId="0" fontId="59" fillId="8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8" borderId="108" applyNumberFormat="0" applyAlignment="0" applyProtection="0"/>
    <xf numFmtId="0" fontId="62" fillId="7" borderId="108" applyNumberFormat="0" applyAlignment="0" applyProtection="0"/>
    <xf numFmtId="0" fontId="36" fillId="0" borderId="0"/>
    <xf numFmtId="0" fontId="55" fillId="23" borderId="109" applyNumberFormat="0" applyAlignment="0" applyProtection="0"/>
    <xf numFmtId="0" fontId="55" fillId="23" borderId="109" applyNumberFormat="0" applyAlignment="0" applyProtection="0"/>
    <xf numFmtId="0" fontId="55" fillId="23" borderId="109" applyNumberFormat="0" applyAlignment="0" applyProtection="0"/>
    <xf numFmtId="0" fontId="55" fillId="23" borderId="109" applyNumberFormat="0" applyAlignment="0" applyProtection="0"/>
    <xf numFmtId="0" fontId="55" fillId="23" borderId="109" applyNumberFormat="0" applyAlignment="0" applyProtection="0"/>
    <xf numFmtId="0" fontId="65" fillId="8" borderId="110" applyNumberFormat="0" applyAlignment="0" applyProtection="0"/>
    <xf numFmtId="9" fontId="36" fillId="0" borderId="0" applyFont="0" applyFill="0" applyBorder="0" applyAlignment="0" applyProtection="0"/>
    <xf numFmtId="0" fontId="65" fillId="8" borderId="110" applyNumberFormat="0" applyAlignment="0" applyProtection="0"/>
    <xf numFmtId="0" fontId="65" fillId="8" borderId="110" applyNumberFormat="0" applyAlignment="0" applyProtection="0"/>
    <xf numFmtId="0" fontId="65" fillId="8" borderId="110" applyNumberFormat="0" applyAlignment="0" applyProtection="0"/>
    <xf numFmtId="0" fontId="65" fillId="8" borderId="110" applyNumberFormat="0" applyAlignment="0" applyProtection="0"/>
    <xf numFmtId="0" fontId="72" fillId="0" borderId="111" applyNumberFormat="0" applyFill="0" applyAlignment="0" applyProtection="0"/>
    <xf numFmtId="0" fontId="72" fillId="0" borderId="111" applyNumberFormat="0" applyFill="0" applyAlignment="0" applyProtection="0"/>
    <xf numFmtId="0" fontId="72" fillId="0" borderId="111" applyNumberFormat="0" applyFill="0" applyAlignment="0" applyProtection="0"/>
    <xf numFmtId="0" fontId="72" fillId="0" borderId="111" applyNumberFormat="0" applyFill="0" applyAlignment="0" applyProtection="0"/>
    <xf numFmtId="43" fontId="36" fillId="0" borderId="0" applyFont="0" applyFill="0" applyBorder="0" applyAlignment="0" applyProtection="0"/>
    <xf numFmtId="0" fontId="35" fillId="0" borderId="0"/>
    <xf numFmtId="0" fontId="59" fillId="8" borderId="112" applyNumberFormat="0" applyAlignment="0" applyProtection="0"/>
    <xf numFmtId="0" fontId="59" fillId="8" borderId="112" applyNumberFormat="0" applyAlignment="0" applyProtection="0"/>
    <xf numFmtId="0" fontId="59" fillId="8" borderId="112" applyNumberFormat="0" applyAlignment="0" applyProtection="0"/>
    <xf numFmtId="0" fontId="59" fillId="8" borderId="112" applyNumberFormat="0" applyAlignment="0" applyProtection="0"/>
    <xf numFmtId="0" fontId="59" fillId="8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7" borderId="112" applyNumberFormat="0" applyAlignment="0" applyProtection="0"/>
    <xf numFmtId="0" fontId="62" fillId="8" borderId="112" applyNumberFormat="0" applyAlignment="0" applyProtection="0"/>
    <xf numFmtId="0" fontId="62" fillId="7" borderId="112" applyNumberFormat="0" applyAlignment="0" applyProtection="0"/>
    <xf numFmtId="0" fontId="35" fillId="0" borderId="0"/>
    <xf numFmtId="0" fontId="55" fillId="23" borderId="113" applyNumberFormat="0" applyAlignment="0" applyProtection="0"/>
    <xf numFmtId="0" fontId="55" fillId="23" borderId="113" applyNumberFormat="0" applyAlignment="0" applyProtection="0"/>
    <xf numFmtId="0" fontId="55" fillId="23" borderId="113" applyNumberFormat="0" applyAlignment="0" applyProtection="0"/>
    <xf numFmtId="0" fontId="55" fillId="23" borderId="113" applyNumberFormat="0" applyAlignment="0" applyProtection="0"/>
    <xf numFmtId="0" fontId="55" fillId="23" borderId="113" applyNumberFormat="0" applyAlignment="0" applyProtection="0"/>
    <xf numFmtId="0" fontId="65" fillId="8" borderId="114" applyNumberFormat="0" applyAlignment="0" applyProtection="0"/>
    <xf numFmtId="9" fontId="35" fillId="0" borderId="0" applyFont="0" applyFill="0" applyBorder="0" applyAlignment="0" applyProtection="0"/>
    <xf numFmtId="0" fontId="65" fillId="8" borderId="114" applyNumberFormat="0" applyAlignment="0" applyProtection="0"/>
    <xf numFmtId="0" fontId="65" fillId="8" borderId="114" applyNumberFormat="0" applyAlignment="0" applyProtection="0"/>
    <xf numFmtId="0" fontId="65" fillId="8" borderId="114" applyNumberFormat="0" applyAlignment="0" applyProtection="0"/>
    <xf numFmtId="0" fontId="65" fillId="8" borderId="114" applyNumberFormat="0" applyAlignment="0" applyProtection="0"/>
    <xf numFmtId="0" fontId="72" fillId="0" borderId="115" applyNumberFormat="0" applyFill="0" applyAlignment="0" applyProtection="0"/>
    <xf numFmtId="0" fontId="72" fillId="0" borderId="115" applyNumberFormat="0" applyFill="0" applyAlignment="0" applyProtection="0"/>
    <xf numFmtId="0" fontId="72" fillId="0" borderId="115" applyNumberFormat="0" applyFill="0" applyAlignment="0" applyProtection="0"/>
    <xf numFmtId="0" fontId="72" fillId="0" borderId="115" applyNumberFormat="0" applyFill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62" fillId="116" borderId="112" applyNumberFormat="0" applyAlignment="0" applyProtection="0"/>
    <xf numFmtId="0" fontId="62" fillId="116" borderId="112" applyNumberFormat="0" applyAlignment="0" applyProtection="0"/>
    <xf numFmtId="0" fontId="62" fillId="116" borderId="112" applyNumberFormat="0" applyAlignment="0" applyProtection="0"/>
    <xf numFmtId="0" fontId="62" fillId="116" borderId="112" applyNumberFormat="0" applyAlignment="0" applyProtection="0"/>
    <xf numFmtId="0" fontId="55" fillId="23" borderId="113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55" fillId="23" borderId="120" applyNumberFormat="0" applyAlignment="0" applyProtection="0"/>
    <xf numFmtId="0" fontId="33" fillId="0" borderId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62" fillId="7" borderId="116" applyNumberFormat="0" applyAlignment="0" applyProtection="0"/>
    <xf numFmtId="0" fontId="62" fillId="7" borderId="116" applyNumberFormat="0" applyAlignment="0" applyProtection="0"/>
    <xf numFmtId="0" fontId="62" fillId="7" borderId="116" applyNumberFormat="0" applyAlignment="0" applyProtection="0"/>
    <xf numFmtId="0" fontId="62" fillId="8" borderId="116" applyNumberFormat="0" applyAlignment="0" applyProtection="0"/>
    <xf numFmtId="0" fontId="33" fillId="0" borderId="0"/>
    <xf numFmtId="0" fontId="62" fillId="7" borderId="116" applyNumberFormat="0" applyAlignment="0" applyProtection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33" fillId="0" borderId="0"/>
    <xf numFmtId="0" fontId="55" fillId="23" borderId="120" applyNumberFormat="0" applyAlignment="0" applyProtection="0"/>
    <xf numFmtId="0" fontId="55" fillId="23" borderId="120" applyNumberFormat="0" applyAlignment="0" applyProtection="0"/>
    <xf numFmtId="0" fontId="65" fillId="8" borderId="121" applyNumberFormat="0" applyAlignment="0" applyProtection="0"/>
    <xf numFmtId="0" fontId="55" fillId="23" borderId="117" applyNumberFormat="0" applyAlignment="0" applyProtection="0"/>
    <xf numFmtId="0" fontId="55" fillId="23" borderId="117" applyNumberFormat="0" applyAlignment="0" applyProtection="0"/>
    <xf numFmtId="0" fontId="55" fillId="23" borderId="117" applyNumberFormat="0" applyAlignment="0" applyProtection="0"/>
    <xf numFmtId="0" fontId="55" fillId="23" borderId="117" applyNumberFormat="0" applyAlignment="0" applyProtection="0"/>
    <xf numFmtId="0" fontId="55" fillId="23" borderId="117" applyNumberFormat="0" applyAlignment="0" applyProtection="0"/>
    <xf numFmtId="0" fontId="65" fillId="8" borderId="118" applyNumberFormat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9" fontId="33" fillId="0" borderId="0" applyFont="0" applyFill="0" applyBorder="0" applyAlignment="0" applyProtection="0"/>
    <xf numFmtId="0" fontId="65" fillId="8" borderId="121" applyNumberFormat="0" applyAlignment="0" applyProtection="0"/>
    <xf numFmtId="0" fontId="65" fillId="8" borderId="121" applyNumberFormat="0" applyAlignment="0" applyProtection="0"/>
    <xf numFmtId="0" fontId="65" fillId="8" borderId="118" applyNumberFormat="0" applyAlignment="0" applyProtection="0"/>
    <xf numFmtId="0" fontId="65" fillId="8" borderId="118" applyNumberFormat="0" applyAlignment="0" applyProtection="0"/>
    <xf numFmtId="0" fontId="65" fillId="8" borderId="118" applyNumberFormat="0" applyAlignment="0" applyProtection="0"/>
    <xf numFmtId="0" fontId="65" fillId="8" borderId="118" applyNumberFormat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22" applyNumberFormat="0" applyFill="0" applyAlignment="0" applyProtection="0"/>
    <xf numFmtId="0" fontId="72" fillId="0" borderId="119" applyNumberFormat="0" applyFill="0" applyAlignment="0" applyProtection="0"/>
    <xf numFmtId="0" fontId="72" fillId="0" borderId="119" applyNumberFormat="0" applyFill="0" applyAlignment="0" applyProtection="0"/>
    <xf numFmtId="0" fontId="72" fillId="0" borderId="119" applyNumberFormat="0" applyFill="0" applyAlignment="0" applyProtection="0"/>
    <xf numFmtId="0" fontId="72" fillId="0" borderId="119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59" fillId="8" borderId="123" applyNumberFormat="0" applyAlignment="0" applyProtection="0"/>
    <xf numFmtId="0" fontId="62" fillId="7" borderId="123" applyNumberFormat="0" applyAlignment="0" applyProtection="0"/>
    <xf numFmtId="0" fontId="62" fillId="7" borderId="123" applyNumberFormat="0" applyAlignment="0" applyProtection="0"/>
    <xf numFmtId="0" fontId="62" fillId="7" borderId="123" applyNumberFormat="0" applyAlignment="0" applyProtection="0"/>
    <xf numFmtId="0" fontId="62" fillId="8" borderId="123" applyNumberFormat="0" applyAlignment="0" applyProtection="0"/>
    <xf numFmtId="0" fontId="62" fillId="7" borderId="123" applyNumberFormat="0" applyAlignment="0" applyProtection="0"/>
    <xf numFmtId="0" fontId="30" fillId="0" borderId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55" fillId="23" borderId="124" applyNumberFormat="0" applyAlignment="0" applyProtection="0"/>
    <xf numFmtId="0" fontId="65" fillId="8" borderId="125" applyNumberFormat="0" applyAlignment="0" applyProtection="0"/>
    <xf numFmtId="9" fontId="30" fillId="0" borderId="0" applyFont="0" applyFill="0" applyBorder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65" fillId="8" borderId="125" applyNumberFormat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0" fontId="72" fillId="0" borderId="126" applyNumberFormat="0" applyFill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59" fillId="8" borderId="127" applyNumberFormat="0" applyAlignment="0" applyProtection="0"/>
    <xf numFmtId="0" fontId="62" fillId="7" borderId="127" applyNumberFormat="0" applyAlignment="0" applyProtection="0"/>
    <xf numFmtId="0" fontId="62" fillId="7" borderId="127" applyNumberFormat="0" applyAlignment="0" applyProtection="0"/>
    <xf numFmtId="0" fontId="62" fillId="7" borderId="127" applyNumberFormat="0" applyAlignment="0" applyProtection="0"/>
    <xf numFmtId="0" fontId="62" fillId="8" borderId="127" applyNumberFormat="0" applyAlignment="0" applyProtection="0"/>
    <xf numFmtId="0" fontId="62" fillId="7" borderId="127" applyNumberFormat="0" applyAlignment="0" applyProtection="0"/>
    <xf numFmtId="0" fontId="28" fillId="0" borderId="0"/>
    <xf numFmtId="0" fontId="55" fillId="23" borderId="128" applyNumberFormat="0" applyAlignment="0" applyProtection="0"/>
    <xf numFmtId="0" fontId="55" fillId="23" borderId="128" applyNumberFormat="0" applyAlignment="0" applyProtection="0"/>
    <xf numFmtId="0" fontId="55" fillId="23" borderId="128" applyNumberFormat="0" applyAlignment="0" applyProtection="0"/>
    <xf numFmtId="0" fontId="55" fillId="23" borderId="128" applyNumberFormat="0" applyAlignment="0" applyProtection="0"/>
    <xf numFmtId="0" fontId="55" fillId="23" borderId="128" applyNumberFormat="0" applyAlignment="0" applyProtection="0"/>
    <xf numFmtId="0" fontId="65" fillId="8" borderId="129" applyNumberFormat="0" applyAlignment="0" applyProtection="0"/>
    <xf numFmtId="9" fontId="28" fillId="0" borderId="0" applyFont="0" applyFill="0" applyBorder="0" applyAlignment="0" applyProtection="0"/>
    <xf numFmtId="0" fontId="65" fillId="8" borderId="129" applyNumberFormat="0" applyAlignment="0" applyProtection="0"/>
    <xf numFmtId="0" fontId="65" fillId="8" borderId="129" applyNumberFormat="0" applyAlignment="0" applyProtection="0"/>
    <xf numFmtId="0" fontId="65" fillId="8" borderId="129" applyNumberFormat="0" applyAlignment="0" applyProtection="0"/>
    <xf numFmtId="0" fontId="65" fillId="8" borderId="129" applyNumberFormat="0" applyAlignment="0" applyProtection="0"/>
    <xf numFmtId="0" fontId="72" fillId="0" borderId="130" applyNumberFormat="0" applyFill="0" applyAlignment="0" applyProtection="0"/>
    <xf numFmtId="0" fontId="72" fillId="0" borderId="130" applyNumberFormat="0" applyFill="0" applyAlignment="0" applyProtection="0"/>
    <xf numFmtId="0" fontId="72" fillId="0" borderId="130" applyNumberFormat="0" applyFill="0" applyAlignment="0" applyProtection="0"/>
    <xf numFmtId="0" fontId="72" fillId="0" borderId="130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12" fillId="0" borderId="0"/>
    <xf numFmtId="176" fontId="93" fillId="0" borderId="0" applyBorder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165" fillId="85" borderId="0" applyBorder="0" applyProtection="0"/>
    <xf numFmtId="0" fontId="213" fillId="0" borderId="0"/>
    <xf numFmtId="0" fontId="213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31" fillId="78" borderId="0" applyNumberFormat="0" applyBorder="0" applyProtection="0"/>
    <xf numFmtId="0" fontId="131" fillId="78" borderId="0" applyNumberFormat="0" applyBorder="0" applyProtection="0"/>
    <xf numFmtId="0" fontId="131" fillId="78" borderId="0" applyNumberFormat="0" applyBorder="0" applyProtection="0"/>
    <xf numFmtId="0" fontId="131" fillId="78" borderId="0" applyNumberFormat="0" applyBorder="0" applyProtection="0"/>
    <xf numFmtId="0" fontId="131" fillId="79" borderId="0" applyNumberFormat="0" applyBorder="0" applyProtection="0"/>
    <xf numFmtId="0" fontId="131" fillId="79" borderId="0" applyNumberFormat="0" applyBorder="0" applyProtection="0"/>
    <xf numFmtId="0" fontId="131" fillId="79" borderId="0" applyNumberFormat="0" applyBorder="0" applyProtection="0"/>
    <xf numFmtId="0" fontId="131" fillId="79" borderId="0" applyNumberFormat="0" applyBorder="0" applyProtection="0"/>
    <xf numFmtId="0" fontId="131" fillId="80" borderId="0" applyNumberFormat="0" applyBorder="0" applyProtection="0"/>
    <xf numFmtId="0" fontId="131" fillId="80" borderId="0" applyNumberFormat="0" applyBorder="0" applyProtection="0"/>
    <xf numFmtId="0" fontId="131" fillId="80" borderId="0" applyNumberFormat="0" applyBorder="0" applyProtection="0"/>
    <xf numFmtId="0" fontId="131" fillId="80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81" borderId="0" applyNumberFormat="0" applyBorder="0" applyProtection="0"/>
    <xf numFmtId="0" fontId="131" fillId="81" borderId="0" applyNumberFormat="0" applyBorder="0" applyProtection="0"/>
    <xf numFmtId="0" fontId="131" fillId="81" borderId="0" applyNumberFormat="0" applyBorder="0" applyProtection="0"/>
    <xf numFmtId="0" fontId="131" fillId="81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8" borderId="0" applyNumberFormat="0" applyBorder="0" applyProtection="0"/>
    <xf numFmtId="0" fontId="130" fillId="68" borderId="0" applyNumberFormat="0" applyBorder="0" applyProtection="0"/>
    <xf numFmtId="0" fontId="130" fillId="68" borderId="0" applyNumberFormat="0" applyBorder="0" applyProtection="0"/>
    <xf numFmtId="0" fontId="130" fillId="69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5" borderId="0" applyNumberFormat="0" applyBorder="0" applyProtection="0"/>
    <xf numFmtId="0" fontId="130" fillId="66" borderId="0" applyNumberFormat="0" applyBorder="0" applyProtection="0"/>
    <xf numFmtId="0" fontId="130" fillId="67" borderId="0" applyNumberFormat="0" applyBorder="0" applyProtection="0"/>
    <xf numFmtId="0" fontId="130" fillId="68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0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0" borderId="0" applyNumberFormat="0" applyBorder="0" applyProtection="0"/>
    <xf numFmtId="0" fontId="130" fillId="71" borderId="0" applyNumberFormat="0" applyBorder="0" applyProtection="0"/>
    <xf numFmtId="0" fontId="130" fillId="72" borderId="0" applyNumberFormat="0" applyBorder="0" applyProtection="0"/>
    <xf numFmtId="0" fontId="130" fillId="66" borderId="0" applyNumberFormat="0" applyBorder="0" applyProtection="0"/>
    <xf numFmtId="0" fontId="130" fillId="70" borderId="0" applyNumberFormat="0" applyBorder="0" applyProtection="0"/>
    <xf numFmtId="0" fontId="130" fillId="73" borderId="0" applyNumberFormat="0" applyBorder="0" applyProtection="0"/>
    <xf numFmtId="0" fontId="131" fillId="74" borderId="0" applyNumberFormat="0" applyBorder="0" applyProtection="0"/>
    <xf numFmtId="0" fontId="131" fillId="74" borderId="0" applyNumberFormat="0" applyBorder="0" applyProtection="0"/>
    <xf numFmtId="0" fontId="131" fillId="74" borderId="0" applyNumberFormat="0" applyBorder="0" applyProtection="0"/>
    <xf numFmtId="0" fontId="131" fillId="74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5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76" borderId="0" applyNumberFormat="0" applyBorder="0" applyProtection="0"/>
    <xf numFmtId="0" fontId="131" fillId="77" borderId="0" applyNumberFormat="0" applyBorder="0" applyProtection="0"/>
    <xf numFmtId="0" fontId="131" fillId="77" borderId="0" applyNumberFormat="0" applyBorder="0" applyProtection="0"/>
    <xf numFmtId="0" fontId="131" fillId="77" borderId="0" applyNumberFormat="0" applyBorder="0" applyProtection="0"/>
    <xf numFmtId="0" fontId="131" fillId="77" borderId="0" applyNumberFormat="0" applyBorder="0" applyProtection="0"/>
    <xf numFmtId="0" fontId="131" fillId="74" borderId="0" applyNumberFormat="0" applyBorder="0" applyProtection="0"/>
    <xf numFmtId="0" fontId="131" fillId="71" borderId="0" applyNumberFormat="0" applyBorder="0" applyProtection="0"/>
    <xf numFmtId="0" fontId="131" fillId="72" borderId="0" applyNumberFormat="0" applyBorder="0" applyProtection="0"/>
    <xf numFmtId="0" fontId="131" fillId="75" borderId="0" applyNumberFormat="0" applyBorder="0" applyProtection="0"/>
    <xf numFmtId="0" fontId="131" fillId="76" borderId="0" applyNumberFormat="0" applyBorder="0" applyProtection="0"/>
    <xf numFmtId="0" fontId="131" fillId="77" borderId="0" applyNumberFormat="0" applyBorder="0" applyProtection="0"/>
    <xf numFmtId="0" fontId="131" fillId="78" borderId="0" applyNumberFormat="0" applyBorder="0" applyProtection="0"/>
    <xf numFmtId="0" fontId="131" fillId="79" borderId="0" applyNumberFormat="0" applyBorder="0" applyProtection="0"/>
    <xf numFmtId="0" fontId="131" fillId="80" borderId="0" applyNumberFormat="0" applyBorder="0" applyProtection="0"/>
    <xf numFmtId="0" fontId="131" fillId="75" borderId="0" applyNumberFormat="0" applyBorder="0" applyProtection="0"/>
    <xf numFmtId="0" fontId="131" fillId="76" borderId="0" applyNumberFormat="0" applyBorder="0" applyProtection="0"/>
    <xf numFmtId="0" fontId="131" fillId="81" borderId="0" applyNumberFormat="0" applyBorder="0" applyProtection="0"/>
    <xf numFmtId="0" fontId="170" fillId="0" borderId="65" applyNumberFormat="0" applyProtection="0"/>
    <xf numFmtId="0" fontId="133" fillId="64" borderId="0" applyNumberFormat="0" applyBorder="0" applyProtection="0"/>
    <xf numFmtId="0" fontId="171" fillId="0" borderId="0" applyNumberFormat="0" applyBorder="0" applyProtection="0">
      <alignment vertical="top"/>
    </xf>
    <xf numFmtId="0" fontId="172" fillId="0" borderId="0" applyNumberFormat="0" applyBorder="0" applyProtection="0">
      <alignment horizontal="right"/>
    </xf>
    <xf numFmtId="0" fontId="172" fillId="0" borderId="0" applyNumberFormat="0" applyBorder="0" applyProtection="0">
      <alignment horizontal="left"/>
    </xf>
    <xf numFmtId="0" fontId="136" fillId="65" borderId="0" applyNumberFormat="0" applyBorder="0" applyProtection="0"/>
    <xf numFmtId="0" fontId="136" fillId="65" borderId="0" applyNumberFormat="0" applyBorder="0" applyProtection="0"/>
    <xf numFmtId="0" fontId="136" fillId="65" borderId="0" applyNumberFormat="0" applyBorder="0" applyProtection="0"/>
    <xf numFmtId="0" fontId="136" fillId="65" borderId="0" applyNumberFormat="0" applyBorder="0" applyProtection="0"/>
    <xf numFmtId="0" fontId="141" fillId="69" borderId="39" applyNumberFormat="0" applyProtection="0"/>
    <xf numFmtId="0" fontId="141" fillId="69" borderId="39" applyNumberFormat="0" applyProtection="0"/>
    <xf numFmtId="0" fontId="141" fillId="69" borderId="39" applyNumberFormat="0" applyProtection="0"/>
    <xf numFmtId="0" fontId="141" fillId="69" borderId="39" applyNumberFormat="0" applyProtection="0"/>
    <xf numFmtId="0" fontId="143" fillId="82" borderId="47" applyNumberFormat="0" applyProtection="0"/>
    <xf numFmtId="0" fontId="143" fillId="82" borderId="47" applyNumberFormat="0" applyProtection="0"/>
    <xf numFmtId="0" fontId="143" fillId="82" borderId="47" applyNumberFormat="0" applyProtection="0"/>
    <xf numFmtId="0" fontId="143" fillId="82" borderId="47" applyNumberFormat="0" applyProtection="0"/>
    <xf numFmtId="0" fontId="144" fillId="0" borderId="66" applyNumberFormat="0" applyProtection="0"/>
    <xf numFmtId="0" fontId="144" fillId="0" borderId="66" applyNumberFormat="0" applyProtection="0"/>
    <xf numFmtId="0" fontId="144" fillId="0" borderId="66" applyNumberFormat="0" applyProtection="0"/>
    <xf numFmtId="0" fontId="144" fillId="0" borderId="66" applyNumberFormat="0" applyProtection="0"/>
    <xf numFmtId="192" fontId="173" fillId="0" borderId="0" applyBorder="0" applyProtection="0"/>
    <xf numFmtId="192" fontId="174" fillId="0" borderId="0" applyBorder="0" applyProtection="0"/>
    <xf numFmtId="193" fontId="137" fillId="0" borderId="0" applyBorder="0">
      <protection locked="0"/>
    </xf>
    <xf numFmtId="193" fontId="138" fillId="0" borderId="0" applyBorder="0">
      <protection locked="0"/>
    </xf>
    <xf numFmtId="0" fontId="141" fillId="69" borderId="39" applyNumberFormat="0" applyProtection="0"/>
    <xf numFmtId="192" fontId="175" fillId="0" borderId="0" applyBorder="0" applyProtection="0">
      <alignment vertical="center"/>
    </xf>
    <xf numFmtId="0" fontId="143" fillId="82" borderId="47" applyNumberFormat="0" applyProtection="0"/>
    <xf numFmtId="195" fontId="130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4" fontId="130" fillId="0" borderId="0" applyBorder="0" applyProtection="0"/>
    <xf numFmtId="197" fontId="130" fillId="0" borderId="0" applyBorder="0" applyProtection="0"/>
    <xf numFmtId="192" fontId="130" fillId="0" borderId="0" applyBorder="0" applyProtection="0"/>
    <xf numFmtId="192" fontId="130" fillId="0" borderId="0" applyBorder="0" applyProtection="0"/>
    <xf numFmtId="168" fontId="130" fillId="0" borderId="0" applyBorder="0" applyProtection="0"/>
    <xf numFmtId="183" fontId="130" fillId="0" borderId="0" applyBorder="0" applyProtection="0"/>
    <xf numFmtId="0" fontId="146" fillId="68" borderId="39" applyNumberFormat="0" applyProtection="0"/>
    <xf numFmtId="0" fontId="146" fillId="68" borderId="39" applyNumberFormat="0" applyProtection="0"/>
    <xf numFmtId="0" fontId="146" fillId="68" borderId="39" applyNumberFormat="0" applyProtection="0"/>
    <xf numFmtId="0" fontId="146" fillId="69" borderId="39" applyNumberFormat="0" applyProtection="0"/>
    <xf numFmtId="198" fontId="176" fillId="0" borderId="0" applyBorder="0" applyProtection="0"/>
    <xf numFmtId="192" fontId="176" fillId="0" borderId="0" applyBorder="0" applyProtection="0"/>
    <xf numFmtId="0" fontId="147" fillId="0" borderId="0" applyNumberFormat="0" applyBorder="0" applyProtection="0"/>
    <xf numFmtId="192" fontId="177" fillId="0" borderId="67" applyProtection="0">
      <alignment horizontal="center"/>
    </xf>
    <xf numFmtId="193" fontId="130" fillId="0" borderId="0" applyBorder="0" applyProtection="0"/>
    <xf numFmtId="193" fontId="130" fillId="0" borderId="0" applyBorder="0" applyProtection="0"/>
    <xf numFmtId="192" fontId="178" fillId="0" borderId="0" applyBorder="0" applyProtection="0">
      <alignment horizontal="left"/>
    </xf>
    <xf numFmtId="0" fontId="136" fillId="65" borderId="0" applyNumberFormat="0" applyBorder="0" applyProtection="0"/>
    <xf numFmtId="0" fontId="179" fillId="0" borderId="0" applyNumberFormat="0" applyBorder="0" applyProtection="0">
      <alignment horizontal="center"/>
    </xf>
    <xf numFmtId="0" fontId="151" fillId="0" borderId="68" applyNumberFormat="0" applyProtection="0"/>
    <xf numFmtId="0" fontId="152" fillId="0" borderId="69" applyNumberFormat="0" applyProtection="0"/>
    <xf numFmtId="0" fontId="153" fillId="0" borderId="70" applyNumberFormat="0" applyProtection="0"/>
    <xf numFmtId="0" fontId="153" fillId="0" borderId="0" applyNumberFormat="0" applyBorder="0" applyProtection="0"/>
    <xf numFmtId="0" fontId="179" fillId="0" borderId="0" applyNumberFormat="0" applyBorder="0" applyProtection="0">
      <alignment horizontal="center" textRotation="90"/>
    </xf>
    <xf numFmtId="0" fontId="133" fillId="64" borderId="0" applyNumberFormat="0" applyBorder="0" applyProtection="0"/>
    <xf numFmtId="0" fontId="133" fillId="64" borderId="0" applyNumberFormat="0" applyBorder="0" applyProtection="0"/>
    <xf numFmtId="0" fontId="133" fillId="64" borderId="0" applyNumberFormat="0" applyBorder="0" applyProtection="0"/>
    <xf numFmtId="0" fontId="133" fillId="64" borderId="0" applyNumberFormat="0" applyBorder="0" applyProtection="0"/>
    <xf numFmtId="192" fontId="170" fillId="0" borderId="0" applyBorder="0" applyProtection="0"/>
    <xf numFmtId="0" fontId="146" fillId="68" borderId="39" applyNumberFormat="0" applyProtection="0"/>
    <xf numFmtId="171" fontId="130" fillId="0" borderId="0" applyBorder="0" applyProtection="0"/>
    <xf numFmtId="0" fontId="144" fillId="0" borderId="66" applyNumberFormat="0" applyProtection="0"/>
    <xf numFmtId="185" fontId="176" fillId="0" borderId="0" applyBorder="0" applyProtection="0"/>
    <xf numFmtId="197" fontId="130" fillId="0" borderId="0" applyBorder="0" applyProtection="0"/>
    <xf numFmtId="0" fontId="154" fillId="83" borderId="0" applyNumberFormat="0" applyBorder="0" applyProtection="0"/>
    <xf numFmtId="0" fontId="154" fillId="83" borderId="0" applyNumberFormat="0" applyBorder="0" applyProtection="0"/>
    <xf numFmtId="0" fontId="154" fillId="83" borderId="0" applyNumberFormat="0" applyBorder="0" applyProtection="0"/>
    <xf numFmtId="0" fontId="154" fillId="83" borderId="0" applyNumberFormat="0" applyBorder="0" applyProtection="0"/>
    <xf numFmtId="0" fontId="154" fillId="83" borderId="0" applyNumberFormat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0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0" fillId="0" borderId="0" applyBorder="0" applyProtection="0"/>
    <xf numFmtId="192" fontId="130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0" fontId="176" fillId="84" borderId="46" applyNumberFormat="0" applyProtection="0"/>
    <xf numFmtId="0" fontId="176" fillId="84" borderId="46" applyNumberFormat="0" applyProtection="0"/>
    <xf numFmtId="0" fontId="176" fillId="84" borderId="46" applyNumberFormat="0" applyProtection="0"/>
    <xf numFmtId="0" fontId="176" fillId="84" borderId="46" applyNumberFormat="0" applyProtection="0"/>
    <xf numFmtId="0" fontId="176" fillId="84" borderId="46" applyNumberFormat="0" applyProtection="0"/>
    <xf numFmtId="0" fontId="155" fillId="69" borderId="47" applyNumberFormat="0" applyProtection="0"/>
    <xf numFmtId="173" fontId="137" fillId="0" borderId="0" applyBorder="0">
      <protection locked="0"/>
    </xf>
    <xf numFmtId="186" fontId="137" fillId="0" borderId="0" applyBorder="0">
      <protection locked="0"/>
    </xf>
    <xf numFmtId="199" fontId="176" fillId="0" borderId="0" applyBorder="0" applyProtection="0"/>
    <xf numFmtId="199" fontId="169" fillId="0" borderId="0" applyFont="0" applyBorder="0" applyProtection="0"/>
    <xf numFmtId="199" fontId="130" fillId="0" borderId="0" applyBorder="0" applyProtection="0"/>
    <xf numFmtId="199" fontId="176" fillId="0" borderId="0" applyBorder="0" applyProtection="0"/>
    <xf numFmtId="199" fontId="130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0" fontId="180" fillId="0" borderId="0" applyNumberFormat="0" applyBorder="0" applyProtection="0"/>
    <xf numFmtId="187" fontId="180" fillId="0" borderId="0" applyBorder="0" applyProtection="0"/>
    <xf numFmtId="192" fontId="172" fillId="0" borderId="0" applyBorder="0" applyProtection="0"/>
    <xf numFmtId="0" fontId="155" fillId="69" borderId="47" applyNumberFormat="0" applyProtection="0"/>
    <xf numFmtId="0" fontId="155" fillId="69" borderId="47" applyNumberFormat="0" applyProtection="0"/>
    <xf numFmtId="0" fontId="155" fillId="69" borderId="47" applyNumberFormat="0" applyProtection="0"/>
    <xf numFmtId="0" fontId="155" fillId="69" borderId="47" applyNumberFormat="0" applyProtection="0"/>
    <xf numFmtId="200" fontId="130" fillId="0" borderId="0" applyBorder="0" applyProtection="0"/>
    <xf numFmtId="200" fontId="181" fillId="0" borderId="71" applyProtection="0"/>
    <xf numFmtId="175" fontId="176" fillId="0" borderId="0" applyBorder="0">
      <protection locked="0"/>
    </xf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30" fillId="0" borderId="0" applyBorder="0" applyProtection="0"/>
    <xf numFmtId="201" fontId="176" fillId="0" borderId="0" applyBorder="0" applyProtection="0"/>
    <xf numFmtId="0" fontId="151" fillId="0" borderId="68" applyNumberFormat="0" applyProtection="0"/>
    <xf numFmtId="0" fontId="151" fillId="0" borderId="68" applyNumberFormat="0" applyProtection="0"/>
    <xf numFmtId="0" fontId="151" fillId="0" borderId="68" applyNumberFormat="0" applyProtection="0"/>
    <xf numFmtId="0" fontId="151" fillId="0" borderId="68" applyNumberFormat="0" applyProtection="0"/>
    <xf numFmtId="0" fontId="151" fillId="0" borderId="68" applyNumberFormat="0" applyProtection="0"/>
    <xf numFmtId="0" fontId="162" fillId="0" borderId="0" applyNumberFormat="0" applyBorder="0" applyProtection="0"/>
    <xf numFmtId="0" fontId="160" fillId="0" borderId="0" applyNumberFormat="0" applyBorder="0" applyProtection="0"/>
    <xf numFmtId="0" fontId="152" fillId="0" borderId="69" applyNumberFormat="0" applyProtection="0"/>
    <xf numFmtId="0" fontId="152" fillId="0" borderId="69" applyNumberFormat="0" applyProtection="0"/>
    <xf numFmtId="0" fontId="152" fillId="0" borderId="69" applyNumberFormat="0" applyProtection="0"/>
    <xf numFmtId="0" fontId="152" fillId="0" borderId="69" applyNumberFormat="0" applyProtection="0"/>
    <xf numFmtId="0" fontId="153" fillId="0" borderId="70" applyNumberFormat="0" applyProtection="0"/>
    <xf numFmtId="0" fontId="153" fillId="0" borderId="70" applyNumberFormat="0" applyProtection="0"/>
    <xf numFmtId="0" fontId="153" fillId="0" borderId="70" applyNumberFormat="0" applyProtection="0"/>
    <xf numFmtId="0" fontId="153" fillId="0" borderId="70" applyNumberFormat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196" fontId="176" fillId="0" borderId="0" applyBorder="0" applyProtection="0"/>
    <xf numFmtId="192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177" fontId="130" fillId="0" borderId="0" applyBorder="0" applyProtection="0"/>
    <xf numFmtId="178" fontId="130" fillId="0" borderId="0" applyBorder="0" applyProtection="0"/>
    <xf numFmtId="0" fontId="160" fillId="0" borderId="0" applyNumberFormat="0" applyBorder="0" applyProtection="0"/>
    <xf numFmtId="192" fontId="182" fillId="0" borderId="72" applyProtection="0"/>
    <xf numFmtId="193" fontId="163" fillId="0" borderId="0" applyBorder="0">
      <protection locked="0"/>
    </xf>
    <xf numFmtId="193" fontId="163" fillId="0" borderId="0" applyBorder="0">
      <protection locked="0"/>
    </xf>
    <xf numFmtId="0" fontId="164" fillId="0" borderId="73" applyNumberFormat="0" applyProtection="0"/>
    <xf numFmtId="0" fontId="164" fillId="0" borderId="73" applyNumberFormat="0" applyProtection="0"/>
    <xf numFmtId="0" fontId="164" fillId="0" borderId="73" applyNumberFormat="0" applyProtection="0"/>
    <xf numFmtId="0" fontId="164" fillId="0" borderId="73" applyNumberFormat="0" applyProtection="0"/>
    <xf numFmtId="186" fontId="137" fillId="0" borderId="0" applyBorder="0">
      <protection locked="0"/>
    </xf>
    <xf numFmtId="190" fontId="137" fillId="0" borderId="0" applyBorder="0">
      <protection locked="0"/>
    </xf>
    <xf numFmtId="192" fontId="176" fillId="0" borderId="0" applyBorder="0" applyProtection="0"/>
    <xf numFmtId="201" fontId="169" fillId="0" borderId="0" applyFont="0" applyBorder="0" applyProtection="0"/>
    <xf numFmtId="196" fontId="176" fillId="0" borderId="0" applyBorder="0" applyProtection="0"/>
    <xf numFmtId="201" fontId="176" fillId="0" borderId="0" applyBorder="0" applyProtection="0"/>
    <xf numFmtId="196" fontId="176" fillId="0" borderId="0" applyBorder="0" applyProtection="0"/>
    <xf numFmtId="201" fontId="176" fillId="0" borderId="0" applyBorder="0" applyProtection="0"/>
    <xf numFmtId="194" fontId="130" fillId="0" borderId="0" applyBorder="0" applyProtection="0"/>
    <xf numFmtId="0" fontId="159" fillId="0" borderId="0" applyNumberFormat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9" fillId="8" borderId="131" applyNumberFormat="0" applyAlignment="0" applyProtection="0"/>
    <xf numFmtId="0" fontId="59" fillId="8" borderId="131" applyNumberFormat="0" applyAlignment="0" applyProtection="0"/>
    <xf numFmtId="0" fontId="59" fillId="8" borderId="131" applyNumberFormat="0" applyAlignment="0" applyProtection="0"/>
    <xf numFmtId="0" fontId="59" fillId="8" borderId="131" applyNumberFormat="0" applyAlignment="0" applyProtection="0"/>
    <xf numFmtId="0" fontId="59" fillId="8" borderId="131" applyNumberFormat="0" applyAlignment="0" applyProtection="0"/>
    <xf numFmtId="165" fontId="55" fillId="0" borderId="0" applyBorder="0" applyAlignment="0" applyProtection="0"/>
    <xf numFmtId="165" fontId="55" fillId="0" borderId="0" applyBorder="0" applyAlignment="0" applyProtection="0"/>
    <xf numFmtId="0" fontId="62" fillId="7" borderId="131" applyNumberFormat="0" applyAlignment="0" applyProtection="0"/>
    <xf numFmtId="0" fontId="62" fillId="7" borderId="131" applyNumberFormat="0" applyAlignment="0" applyProtection="0"/>
    <xf numFmtId="0" fontId="62" fillId="7" borderId="131" applyNumberFormat="0" applyAlignment="0" applyProtection="0"/>
    <xf numFmtId="0" fontId="62" fillId="8" borderId="131" applyNumberFormat="0" applyAlignment="0" applyProtection="0"/>
    <xf numFmtId="170" fontId="55" fillId="0" borderId="0" applyFill="0" applyBorder="0" applyAlignment="0" applyProtection="0"/>
    <xf numFmtId="0" fontId="55" fillId="0" borderId="0" applyFill="0" applyBorder="0" applyAlignment="0" applyProtection="0"/>
    <xf numFmtId="0" fontId="62" fillId="7" borderId="131" applyNumberFormat="0" applyAlignment="0" applyProtection="0"/>
    <xf numFmtId="172" fontId="55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23" borderId="132" applyNumberFormat="0" applyAlignment="0" applyProtection="0"/>
    <xf numFmtId="0" fontId="55" fillId="23" borderId="132" applyNumberFormat="0" applyAlignment="0" applyProtection="0"/>
    <xf numFmtId="0" fontId="55" fillId="23" borderId="132" applyNumberFormat="0" applyAlignment="0" applyProtection="0"/>
    <xf numFmtId="0" fontId="55" fillId="23" borderId="132" applyNumberFormat="0" applyAlignment="0" applyProtection="0"/>
    <xf numFmtId="0" fontId="55" fillId="23" borderId="132" applyNumberFormat="0" applyAlignment="0" applyProtection="0"/>
    <xf numFmtId="0" fontId="65" fillId="8" borderId="133" applyNumberFormat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0" fontId="65" fillId="8" borderId="133" applyNumberFormat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/>
    <xf numFmtId="0" fontId="55" fillId="0" borderId="0"/>
    <xf numFmtId="165" fontId="55" fillId="0" borderId="0"/>
    <xf numFmtId="0" fontId="72" fillId="0" borderId="134" applyNumberFormat="0" applyFill="0" applyAlignment="0" applyProtection="0"/>
    <xf numFmtId="0" fontId="72" fillId="0" borderId="134" applyNumberFormat="0" applyFill="0" applyAlignment="0" applyProtection="0"/>
    <xf numFmtId="0" fontId="72" fillId="0" borderId="134" applyNumberFormat="0" applyFill="0" applyAlignment="0" applyProtection="0"/>
    <xf numFmtId="0" fontId="72" fillId="0" borderId="134" applyNumberFormat="0" applyFill="0" applyAlignment="0" applyProtection="0"/>
    <xf numFmtId="43" fontId="14" fillId="0" borderId="0" applyFont="0" applyFill="0" applyBorder="0" applyAlignment="0" applyProtection="0"/>
    <xf numFmtId="165" fontId="55" fillId="0" borderId="0" applyFill="0" applyBorder="0" applyAlignment="0" applyProtection="0"/>
    <xf numFmtId="176" fontId="55" fillId="0" borderId="0" applyFill="0" applyBorder="0" applyAlignment="0" applyProtection="0"/>
    <xf numFmtId="165" fontId="55" fillId="0" borderId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5" fillId="0" borderId="0"/>
    <xf numFmtId="0" fontId="62" fillId="116" borderId="131" applyNumberFormat="0" applyAlignment="0" applyProtection="0"/>
    <xf numFmtId="0" fontId="62" fillId="116" borderId="131" applyNumberFormat="0" applyAlignment="0" applyProtection="0"/>
    <xf numFmtId="0" fontId="62" fillId="116" borderId="131" applyNumberFormat="0" applyAlignment="0" applyProtection="0"/>
    <xf numFmtId="0" fontId="62" fillId="116" borderId="131" applyNumberFormat="0" applyAlignment="0" applyProtection="0"/>
    <xf numFmtId="0" fontId="55" fillId="23" borderId="132" applyNumberFormat="0" applyAlignment="0" applyProtection="0"/>
    <xf numFmtId="0" fontId="2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5" fillId="0" borderId="0"/>
    <xf numFmtId="0" fontId="216" fillId="138" borderId="0"/>
    <xf numFmtId="0" fontId="216" fillId="111" borderId="0"/>
    <xf numFmtId="0" fontId="215" fillId="139" borderId="0"/>
    <xf numFmtId="0" fontId="217" fillId="140" borderId="0"/>
    <xf numFmtId="0" fontId="218" fillId="141" borderId="0"/>
    <xf numFmtId="0" fontId="219" fillId="0" borderId="0"/>
    <xf numFmtId="0" fontId="220" fillId="65" borderId="0"/>
    <xf numFmtId="0" fontId="221" fillId="0" borderId="0"/>
    <xf numFmtId="0" fontId="222" fillId="0" borderId="0"/>
    <xf numFmtId="0" fontId="223" fillId="0" borderId="0"/>
    <xf numFmtId="0" fontId="224" fillId="0" borderId="0"/>
    <xf numFmtId="0" fontId="225" fillId="84" borderId="0"/>
    <xf numFmtId="0" fontId="226" fillId="84" borderId="39"/>
    <xf numFmtId="0" fontId="214" fillId="0" borderId="0"/>
    <xf numFmtId="0" fontId="214" fillId="0" borderId="0"/>
    <xf numFmtId="0" fontId="217" fillId="0" borderId="0"/>
    <xf numFmtId="0" fontId="6" fillId="0" borderId="0"/>
    <xf numFmtId="0" fontId="59" fillId="8" borderId="135" applyNumberFormat="0" applyAlignment="0" applyProtection="0"/>
    <xf numFmtId="0" fontId="59" fillId="8" borderId="135" applyNumberFormat="0" applyAlignment="0" applyProtection="0"/>
    <xf numFmtId="0" fontId="59" fillId="8" borderId="135" applyNumberFormat="0" applyAlignment="0" applyProtection="0"/>
    <xf numFmtId="0" fontId="59" fillId="8" borderId="135" applyNumberFormat="0" applyAlignment="0" applyProtection="0"/>
    <xf numFmtId="0" fontId="59" fillId="8" borderId="135" applyNumberFormat="0" applyAlignment="0" applyProtection="0"/>
    <xf numFmtId="0" fontId="62" fillId="7" borderId="135" applyNumberFormat="0" applyAlignment="0" applyProtection="0"/>
    <xf numFmtId="0" fontId="62" fillId="7" borderId="135" applyNumberFormat="0" applyAlignment="0" applyProtection="0"/>
    <xf numFmtId="0" fontId="62" fillId="7" borderId="135" applyNumberFormat="0" applyAlignment="0" applyProtection="0"/>
    <xf numFmtId="0" fontId="62" fillId="8" borderId="135" applyNumberFormat="0" applyAlignment="0" applyProtection="0"/>
    <xf numFmtId="0" fontId="62" fillId="7" borderId="135" applyNumberFormat="0" applyAlignment="0" applyProtection="0"/>
    <xf numFmtId="0" fontId="6" fillId="0" borderId="0"/>
    <xf numFmtId="0" fontId="55" fillId="23" borderId="136" applyNumberFormat="0" applyAlignment="0" applyProtection="0"/>
    <xf numFmtId="0" fontId="55" fillId="23" borderId="136" applyNumberFormat="0" applyAlignment="0" applyProtection="0"/>
    <xf numFmtId="0" fontId="55" fillId="23" borderId="136" applyNumberFormat="0" applyAlignment="0" applyProtection="0"/>
    <xf numFmtId="0" fontId="55" fillId="23" borderId="136" applyNumberFormat="0" applyAlignment="0" applyProtection="0"/>
    <xf numFmtId="0" fontId="55" fillId="23" borderId="136" applyNumberFormat="0" applyAlignment="0" applyProtection="0"/>
    <xf numFmtId="0" fontId="65" fillId="8" borderId="137" applyNumberFormat="0" applyAlignment="0" applyProtection="0"/>
    <xf numFmtId="9" fontId="6" fillId="0" borderId="0" applyFont="0" applyFill="0" applyBorder="0" applyAlignment="0" applyProtection="0"/>
    <xf numFmtId="0" fontId="65" fillId="8" borderId="137" applyNumberFormat="0" applyAlignment="0" applyProtection="0"/>
    <xf numFmtId="0" fontId="65" fillId="8" borderId="137" applyNumberFormat="0" applyAlignment="0" applyProtection="0"/>
    <xf numFmtId="0" fontId="65" fillId="8" borderId="137" applyNumberFormat="0" applyAlignment="0" applyProtection="0"/>
    <xf numFmtId="0" fontId="65" fillId="8" borderId="137" applyNumberFormat="0" applyAlignment="0" applyProtection="0"/>
    <xf numFmtId="0" fontId="72" fillId="0" borderId="138" applyNumberFormat="0" applyFill="0" applyAlignment="0" applyProtection="0"/>
    <xf numFmtId="0" fontId="72" fillId="0" borderId="138" applyNumberFormat="0" applyFill="0" applyAlignment="0" applyProtection="0"/>
    <xf numFmtId="0" fontId="72" fillId="0" borderId="138" applyNumberFormat="0" applyFill="0" applyAlignment="0" applyProtection="0"/>
    <xf numFmtId="0" fontId="72" fillId="0" borderId="138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188" fillId="142" borderId="0" applyBorder="0" applyProtection="0"/>
    <xf numFmtId="0" fontId="197" fillId="142" borderId="39" applyProtection="0"/>
    <xf numFmtId="0" fontId="198" fillId="143" borderId="40" applyProtection="0"/>
    <xf numFmtId="4" fontId="188" fillId="0" borderId="0"/>
    <xf numFmtId="0" fontId="197" fillId="142" borderId="39" applyProtection="0"/>
    <xf numFmtId="0" fontId="197" fillId="142" borderId="39" applyProtection="0"/>
    <xf numFmtId="0" fontId="197" fillId="142" borderId="39" applyProtection="0"/>
    <xf numFmtId="0" fontId="197" fillId="142" borderId="39" applyProtection="0"/>
    <xf numFmtId="0" fontId="198" fillId="143" borderId="40" applyProtection="0"/>
    <xf numFmtId="0" fontId="198" fillId="143" borderId="40" applyProtection="0"/>
    <xf numFmtId="0" fontId="198" fillId="143" borderId="40" applyProtection="0"/>
    <xf numFmtId="0" fontId="198" fillId="143" borderId="40" applyProtection="0"/>
    <xf numFmtId="0" fontId="200" fillId="142" borderId="39" applyProtection="0"/>
    <xf numFmtId="0" fontId="188" fillId="0" borderId="0"/>
    <xf numFmtId="0" fontId="188" fillId="0" borderId="0"/>
    <xf numFmtId="0" fontId="206" fillId="142" borderId="47" applyProtection="0"/>
    <xf numFmtId="9" fontId="188" fillId="0" borderId="0" applyBorder="0" applyProtection="0"/>
    <xf numFmtId="0" fontId="206" fillId="142" borderId="47" applyProtection="0"/>
    <xf numFmtId="0" fontId="206" fillId="142" borderId="47" applyProtection="0"/>
    <xf numFmtId="0" fontId="206" fillId="142" borderId="47" applyProtection="0"/>
    <xf numFmtId="0" fontId="206" fillId="142" borderId="47" applyProtection="0"/>
    <xf numFmtId="0" fontId="98" fillId="0" borderId="107"/>
    <xf numFmtId="176" fontId="188" fillId="0" borderId="0" applyBorder="0" applyProtection="0"/>
    <xf numFmtId="0" fontId="3" fillId="0" borderId="0"/>
    <xf numFmtId="0" fontId="55" fillId="0" borderId="0"/>
    <xf numFmtId="0" fontId="3" fillId="0" borderId="0"/>
    <xf numFmtId="0" fontId="55" fillId="23" borderId="136" applyNumberFormat="0" applyAlignment="0" applyProtection="0"/>
    <xf numFmtId="0" fontId="55" fillId="23" borderId="139" applyNumberFormat="0" applyAlignment="0" applyProtection="0"/>
    <xf numFmtId="0" fontId="55" fillId="0" borderId="0"/>
    <xf numFmtId="176" fontId="55" fillId="0" borderId="0" applyFill="0" applyBorder="0" applyAlignment="0" applyProtection="0"/>
    <xf numFmtId="202" fontId="171" fillId="0" borderId="0" applyBorder="0" applyProtection="0">
      <alignment vertical="top"/>
    </xf>
    <xf numFmtId="202" fontId="172" fillId="0" borderId="0" applyBorder="0" applyProtection="0">
      <alignment horizontal="right"/>
    </xf>
    <xf numFmtId="202" fontId="172" fillId="0" borderId="0" applyBorder="0" applyProtection="0">
      <alignment horizontal="left"/>
    </xf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41" fillId="69" borderId="39" applyNumberFormat="0" applyAlignment="0" applyProtection="0"/>
    <xf numFmtId="0" fontId="175" fillId="0" borderId="0" applyNumberFormat="0" applyBorder="0" applyProtection="0">
      <alignment vertical="center"/>
    </xf>
    <xf numFmtId="0" fontId="146" fillId="68" borderId="39" applyNumberFormat="0" applyAlignment="0" applyProtection="0"/>
    <xf numFmtId="0" fontId="146" fillId="68" borderId="39" applyNumberFormat="0" applyAlignment="0" applyProtection="0"/>
    <xf numFmtId="0" fontId="146" fillId="68" borderId="39" applyNumberFormat="0" applyAlignment="0" applyProtection="0"/>
    <xf numFmtId="0" fontId="146" fillId="68" borderId="39" applyNumberFormat="0" applyAlignment="0" applyProtection="0"/>
    <xf numFmtId="0" fontId="146" fillId="68" borderId="39" applyNumberFormat="0" applyAlignment="0" applyProtection="0"/>
    <xf numFmtId="0" fontId="146" fillId="68" borderId="39" applyNumberFormat="0" applyAlignment="0" applyProtection="0"/>
    <xf numFmtId="0" fontId="146" fillId="69" borderId="39" applyNumberFormat="0" applyAlignment="0" applyProtection="0"/>
    <xf numFmtId="0" fontId="146" fillId="69" borderId="39" applyNumberFormat="0" applyAlignment="0" applyProtection="0"/>
    <xf numFmtId="0" fontId="178" fillId="0" borderId="0" applyNumberFormat="0" applyBorder="0" applyProtection="0">
      <alignment horizontal="left"/>
    </xf>
    <xf numFmtId="0" fontId="146" fillId="68" borderId="39" applyNumberFormat="0" applyAlignment="0" applyProtection="0"/>
    <xf numFmtId="0" fontId="146" fillId="68" borderId="39" applyNumberFormat="0" applyAlignment="0" applyProtection="0"/>
    <xf numFmtId="0" fontId="176" fillId="0" borderId="0" applyNumberFormat="0" applyFont="0" applyBorder="0" applyProtection="0"/>
    <xf numFmtId="0" fontId="169" fillId="0" borderId="0" applyNumberFormat="0" applyBorder="0" applyProtection="0"/>
    <xf numFmtId="0" fontId="176" fillId="0" borderId="0" applyNumberFormat="0" applyFont="0" applyBorder="0" applyProtection="0"/>
    <xf numFmtId="0" fontId="176" fillId="0" borderId="0" applyNumberFormat="0" applyFont="0" applyBorder="0" applyProtection="0"/>
    <xf numFmtId="0" fontId="176" fillId="0" borderId="0" applyNumberFormat="0" applyFont="0" applyBorder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76" fillId="84" borderId="46" applyNumberFormat="0" applyFon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72" fillId="0" borderId="0" applyNumberFormat="0" applyBorder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0" fontId="155" fillId="69" borderId="47" applyNumberFormat="0" applyAlignment="0" applyProtection="0"/>
    <xf numFmtId="175" fontId="176" fillId="0" borderId="0" applyFont="0" applyBorder="0">
      <protection locked="0"/>
    </xf>
    <xf numFmtId="181" fontId="176" fillId="0" borderId="0" applyFont="0" applyBorder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64" fillId="0" borderId="49" applyNumberFormat="0" applyFill="0" applyAlignment="0" applyProtection="0"/>
    <xf numFmtId="0" fontId="176" fillId="0" borderId="0" applyNumberFormat="0" applyFont="0" applyBorder="0" applyProtection="0"/>
    <xf numFmtId="189" fontId="227" fillId="0" borderId="0" applyFill="0" applyBorder="0" applyAlignment="0" applyProtection="0"/>
    <xf numFmtId="0" fontId="188" fillId="118" borderId="0" applyBorder="0" applyProtection="0"/>
    <xf numFmtId="0" fontId="188" fillId="119" borderId="0" applyBorder="0" applyProtection="0"/>
    <xf numFmtId="0" fontId="188" fillId="120" borderId="0" applyBorder="0" applyProtection="0"/>
    <xf numFmtId="0" fontId="188" fillId="121" borderId="0" applyBorder="0" applyProtection="0"/>
    <xf numFmtId="0" fontId="188" fillId="122" borderId="0" applyBorder="0" applyProtection="0"/>
    <xf numFmtId="0" fontId="188" fillId="123" borderId="0" applyBorder="0" applyProtection="0"/>
    <xf numFmtId="0" fontId="188" fillId="118" borderId="0" applyBorder="0" applyProtection="0"/>
    <xf numFmtId="0" fontId="188" fillId="118" borderId="0" applyBorder="0" applyProtection="0"/>
    <xf numFmtId="0" fontId="188" fillId="118" borderId="0" applyBorder="0" applyProtection="0"/>
    <xf numFmtId="0" fontId="188" fillId="119" borderId="0" applyBorder="0" applyProtection="0"/>
    <xf numFmtId="0" fontId="188" fillId="119" borderId="0" applyBorder="0" applyProtection="0"/>
    <xf numFmtId="0" fontId="188" fillId="119" borderId="0" applyBorder="0" applyProtection="0"/>
    <xf numFmtId="0" fontId="188" fillId="120" borderId="0" applyBorder="0" applyProtection="0"/>
    <xf numFmtId="0" fontId="188" fillId="120" borderId="0" applyBorder="0" applyProtection="0"/>
    <xf numFmtId="0" fontId="188" fillId="120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2" borderId="0" applyBorder="0" applyProtection="0"/>
    <xf numFmtId="0" fontId="188" fillId="122" borderId="0" applyBorder="0" applyProtection="0"/>
    <xf numFmtId="0" fontId="188" fillId="122" borderId="0" applyBorder="0" applyProtection="0"/>
    <xf numFmtId="0" fontId="188" fillId="123" borderId="0" applyBorder="0" applyProtection="0"/>
    <xf numFmtId="0" fontId="188" fillId="123" borderId="0" applyBorder="0" applyProtection="0"/>
    <xf numFmtId="0" fontId="188" fillId="124" borderId="0" applyBorder="0" applyProtection="0"/>
    <xf numFmtId="0" fontId="188" fillId="125" borderId="0" applyBorder="0" applyProtection="0"/>
    <xf numFmtId="0" fontId="188" fillId="126" borderId="0" applyBorder="0" applyProtection="0"/>
    <xf numFmtId="0" fontId="188" fillId="127" borderId="0" applyBorder="0" applyProtection="0"/>
    <xf numFmtId="0" fontId="188" fillId="121" borderId="0" applyBorder="0" applyProtection="0"/>
    <xf numFmtId="0" fontId="188" fillId="125" borderId="0" applyBorder="0" applyProtection="0"/>
    <xf numFmtId="0" fontId="188" fillId="128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6" borderId="0" applyBorder="0" applyProtection="0"/>
    <xf numFmtId="0" fontId="188" fillId="126" borderId="0" applyBorder="0" applyProtection="0"/>
    <xf numFmtId="0" fontId="188" fillId="126" borderId="0" applyBorder="0" applyProtection="0"/>
    <xf numFmtId="0" fontId="188" fillId="127" borderId="0" applyBorder="0" applyProtection="0"/>
    <xf numFmtId="0" fontId="188" fillId="127" borderId="0" applyBorder="0" applyProtection="0"/>
    <xf numFmtId="0" fontId="188" fillId="127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1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5" borderId="0" applyBorder="0" applyProtection="0"/>
    <xf numFmtId="0" fontId="188" fillId="128" borderId="0" applyBorder="0" applyProtection="0"/>
    <xf numFmtId="0" fontId="188" fillId="128" borderId="0" applyBorder="0" applyProtection="0"/>
    <xf numFmtId="0" fontId="188" fillId="128" borderId="0" applyBorder="0" applyProtection="0"/>
    <xf numFmtId="0" fontId="165" fillId="129" borderId="0" applyBorder="0" applyProtection="0"/>
    <xf numFmtId="0" fontId="165" fillId="126" borderId="0" applyBorder="0" applyProtection="0"/>
    <xf numFmtId="0" fontId="165" fillId="127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1" borderId="0" applyBorder="0" applyProtection="0"/>
    <xf numFmtId="0" fontId="165" fillId="129" borderId="0" applyBorder="0" applyProtection="0"/>
    <xf numFmtId="0" fontId="165" fillId="129" borderId="0" applyBorder="0" applyProtection="0"/>
    <xf numFmtId="0" fontId="165" fillId="129" borderId="0" applyBorder="0" applyProtection="0"/>
    <xf numFmtId="0" fontId="165" fillId="126" borderId="0" applyBorder="0" applyProtection="0"/>
    <xf numFmtId="0" fontId="165" fillId="126" borderId="0" applyBorder="0" applyProtection="0"/>
    <xf numFmtId="0" fontId="165" fillId="126" borderId="0" applyBorder="0" applyProtection="0"/>
    <xf numFmtId="0" fontId="165" fillId="127" borderId="0" applyBorder="0" applyProtection="0"/>
    <xf numFmtId="0" fontId="165" fillId="127" borderId="0" applyBorder="0" applyProtection="0"/>
    <xf numFmtId="0" fontId="165" fillId="127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1" borderId="0" applyBorder="0" applyProtection="0"/>
    <xf numFmtId="0" fontId="165" fillId="131" borderId="0" applyBorder="0" applyProtection="0"/>
    <xf numFmtId="0" fontId="165" fillId="131" borderId="0" applyBorder="0" applyProtection="0"/>
    <xf numFmtId="0" fontId="165" fillId="132" borderId="0" applyBorder="0" applyProtection="0"/>
    <xf numFmtId="0" fontId="165" fillId="133" borderId="0" applyBorder="0" applyProtection="0"/>
    <xf numFmtId="0" fontId="165" fillId="134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85" borderId="0" applyBorder="0" applyProtection="0"/>
    <xf numFmtId="164" fontId="75" fillId="0" borderId="102"/>
    <xf numFmtId="0" fontId="191" fillId="119" borderId="0" applyBorder="0" applyProtection="0"/>
    <xf numFmtId="0" fontId="192" fillId="120" borderId="0" applyBorder="0" applyProtection="0"/>
    <xf numFmtId="0" fontId="192" fillId="120" borderId="0" applyBorder="0" applyProtection="0"/>
    <xf numFmtId="0" fontId="192" fillId="120" borderId="0" applyBorder="0" applyProtection="0"/>
    <xf numFmtId="2" fontId="195" fillId="0" borderId="0">
      <protection locked="0"/>
    </xf>
    <xf numFmtId="2" fontId="196" fillId="0" borderId="0">
      <protection locked="0"/>
    </xf>
    <xf numFmtId="0" fontId="193" fillId="0" borderId="0"/>
    <xf numFmtId="0" fontId="194" fillId="0" borderId="0"/>
    <xf numFmtId="0" fontId="197" fillId="124" borderId="39" applyProtection="0"/>
    <xf numFmtId="0" fontId="197" fillId="124" borderId="39" applyProtection="0"/>
    <xf numFmtId="0" fontId="197" fillId="124" borderId="39" applyProtection="0"/>
    <xf numFmtId="0" fontId="197" fillId="124" borderId="39" applyProtection="0"/>
    <xf numFmtId="0" fontId="198" fillId="143" borderId="40" applyProtection="0"/>
    <xf numFmtId="0" fontId="198" fillId="143" borderId="40" applyProtection="0"/>
    <xf numFmtId="0" fontId="198" fillId="143" borderId="40" applyProtection="0"/>
    <xf numFmtId="0" fontId="199" fillId="0" borderId="41" applyProtection="0"/>
    <xf numFmtId="0" fontId="199" fillId="0" borderId="41" applyProtection="0"/>
    <xf numFmtId="0" fontId="199" fillId="0" borderId="41" applyProtection="0"/>
    <xf numFmtId="0" fontId="198" fillId="143" borderId="40" applyProtection="0"/>
    <xf numFmtId="165" fontId="93" fillId="0" borderId="0" applyBorder="0" applyProtection="0"/>
    <xf numFmtId="165" fontId="93" fillId="0" borderId="0" applyBorder="0" applyProtection="0"/>
    <xf numFmtId="3" fontId="188" fillId="0" borderId="0"/>
    <xf numFmtId="167" fontId="188" fillId="0" borderId="0"/>
    <xf numFmtId="0" fontId="188" fillId="0" borderId="0"/>
    <xf numFmtId="0" fontId="188" fillId="0" borderId="0"/>
    <xf numFmtId="168" fontId="188" fillId="0" borderId="0"/>
    <xf numFmtId="169" fontId="188" fillId="0" borderId="0"/>
    <xf numFmtId="0" fontId="165" fillId="132" borderId="0" applyBorder="0" applyProtection="0"/>
    <xf numFmtId="0" fontId="165" fillId="132" borderId="0" applyBorder="0" applyProtection="0"/>
    <xf numFmtId="0" fontId="165" fillId="132" borderId="0" applyBorder="0" applyProtection="0"/>
    <xf numFmtId="0" fontId="165" fillId="133" borderId="0" applyBorder="0" applyProtection="0"/>
    <xf numFmtId="0" fontId="165" fillId="133" borderId="0" applyBorder="0" applyProtection="0"/>
    <xf numFmtId="0" fontId="165" fillId="133" borderId="0" applyBorder="0" applyProtection="0"/>
    <xf numFmtId="0" fontId="165" fillId="134" borderId="0" applyBorder="0" applyProtection="0"/>
    <xf numFmtId="0" fontId="165" fillId="134" borderId="0" applyBorder="0" applyProtection="0"/>
    <xf numFmtId="0" fontId="165" fillId="134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75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130" borderId="0" applyBorder="0" applyProtection="0"/>
    <xf numFmtId="0" fontId="165" fillId="85" borderId="0" applyBorder="0" applyProtection="0"/>
    <xf numFmtId="0" fontId="165" fillId="85" borderId="0" applyBorder="0" applyProtection="0"/>
    <xf numFmtId="0" fontId="165" fillId="85" borderId="0" applyBorder="0" applyProtection="0"/>
    <xf numFmtId="0" fontId="200" fillId="123" borderId="39" applyProtection="0"/>
    <xf numFmtId="0" fontId="200" fillId="123" borderId="39" applyProtection="0"/>
    <xf numFmtId="0" fontId="200" fillId="124" borderId="39" applyProtection="0"/>
    <xf numFmtId="0" fontId="93" fillId="0" borderId="0" applyBorder="0" applyProtection="0"/>
    <xf numFmtId="0" fontId="201" fillId="0" borderId="0" applyBorder="0" applyProtection="0"/>
    <xf numFmtId="0" fontId="87" fillId="0" borderId="103">
      <alignment horizontal="center"/>
    </xf>
    <xf numFmtId="2" fontId="188" fillId="0" borderId="0"/>
    <xf numFmtId="2" fontId="188" fillId="0" borderId="0"/>
    <xf numFmtId="0" fontId="192" fillId="120" borderId="0" applyBorder="0" applyProtection="0"/>
    <xf numFmtId="0" fontId="202" fillId="0" borderId="104" applyProtection="0"/>
    <xf numFmtId="0" fontId="203" fillId="0" borderId="105" applyProtection="0"/>
    <xf numFmtId="0" fontId="204" fillId="0" borderId="70" applyProtection="0"/>
    <xf numFmtId="0" fontId="204" fillId="0" borderId="0" applyBorder="0" applyProtection="0"/>
    <xf numFmtId="0" fontId="191" fillId="119" borderId="0" applyBorder="0" applyProtection="0"/>
    <xf numFmtId="0" fontId="191" fillId="119" borderId="0" applyBorder="0" applyProtection="0"/>
    <xf numFmtId="0" fontId="191" fillId="119" borderId="0" applyBorder="0" applyProtection="0"/>
    <xf numFmtId="0" fontId="75" fillId="0" borderId="0"/>
    <xf numFmtId="0" fontId="200" fillId="123" borderId="39" applyProtection="0"/>
    <xf numFmtId="171" fontId="188" fillId="0" borderId="0"/>
    <xf numFmtId="0" fontId="199" fillId="0" borderId="41" applyProtection="0"/>
    <xf numFmtId="172" fontId="93" fillId="0" borderId="0" applyBorder="0" applyProtection="0"/>
    <xf numFmtId="167" fontId="188" fillId="0" borderId="0"/>
    <xf numFmtId="0" fontId="205" fillId="136" borderId="0" applyBorder="0" applyProtection="0"/>
    <xf numFmtId="0" fontId="205" fillId="136" borderId="0" applyBorder="0" applyProtection="0"/>
    <xf numFmtId="0" fontId="205" fillId="136" borderId="0" applyBorder="0" applyProtection="0"/>
    <xf numFmtId="0" fontId="205" fillId="136" borderId="0" applyBorder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8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137" borderId="46" applyProtection="0"/>
    <xf numFmtId="0" fontId="93" fillId="137" borderId="46" applyProtection="0"/>
    <xf numFmtId="0" fontId="93" fillId="137" borderId="46" applyProtection="0"/>
    <xf numFmtId="0" fontId="93" fillId="137" borderId="46" applyProtection="0"/>
    <xf numFmtId="0" fontId="206" fillId="124" borderId="47" applyProtection="0"/>
    <xf numFmtId="173" fontId="195" fillId="0" borderId="0">
      <protection locked="0"/>
    </xf>
    <xf numFmtId="174" fontId="195" fillId="0" borderId="0">
      <protection locked="0"/>
    </xf>
    <xf numFmtId="9" fontId="93" fillId="0" borderId="0" applyBorder="0" applyProtection="0"/>
    <xf numFmtId="9" fontId="188" fillId="0" borderId="0"/>
    <xf numFmtId="9" fontId="93" fillId="0" borderId="0" applyBorder="0" applyProtection="0"/>
    <xf numFmtId="9" fontId="188" fillId="0" borderId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9" fontId="93" fillId="0" borderId="0" applyBorder="0" applyProtection="0"/>
    <xf numFmtId="0" fontId="206" fillId="124" borderId="47" applyProtection="0"/>
    <xf numFmtId="0" fontId="206" fillId="124" borderId="47" applyProtection="0"/>
    <xf numFmtId="0" fontId="206" fillId="124" borderId="47" applyProtection="0"/>
    <xf numFmtId="203" fontId="188" fillId="0" borderId="0"/>
    <xf numFmtId="203" fontId="95" fillId="0" borderId="106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93" fillId="0" borderId="0" applyBorder="0" applyProtection="0"/>
    <xf numFmtId="165" fontId="188" fillId="0" borderId="0"/>
    <xf numFmtId="176" fontId="93" fillId="0" borderId="0" applyBorder="0" applyProtection="0"/>
    <xf numFmtId="0" fontId="93" fillId="0" borderId="0"/>
    <xf numFmtId="165" fontId="93" fillId="0" borderId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7" fontId="188" fillId="0" borderId="0"/>
    <xf numFmtId="178" fontId="188" fillId="0" borderId="0"/>
    <xf numFmtId="0" fontId="208" fillId="0" borderId="0" applyBorder="0" applyProtection="0"/>
    <xf numFmtId="0" fontId="202" fillId="0" borderId="104" applyProtection="0"/>
    <xf numFmtId="0" fontId="202" fillId="0" borderId="104" applyProtection="0"/>
    <xf numFmtId="0" fontId="202" fillId="0" borderId="104" applyProtection="0"/>
    <xf numFmtId="0" fontId="202" fillId="0" borderId="104" applyProtection="0"/>
    <xf numFmtId="0" fontId="211" fillId="0" borderId="0" applyBorder="0" applyProtection="0"/>
    <xf numFmtId="0" fontId="208" fillId="0" borderId="0" applyBorder="0" applyProtection="0"/>
    <xf numFmtId="0" fontId="203" fillId="0" borderId="105" applyProtection="0"/>
    <xf numFmtId="0" fontId="203" fillId="0" borderId="105" applyProtection="0"/>
    <xf numFmtId="0" fontId="203" fillId="0" borderId="105" applyProtection="0"/>
    <xf numFmtId="0" fontId="204" fillId="0" borderId="70" applyProtection="0"/>
    <xf numFmtId="0" fontId="204" fillId="0" borderId="70" applyProtection="0"/>
    <xf numFmtId="0" fontId="204" fillId="0" borderId="7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2" fontId="209" fillId="0" borderId="0">
      <protection locked="0"/>
    </xf>
    <xf numFmtId="2" fontId="209" fillId="0" borderId="0">
      <protection locked="0"/>
    </xf>
    <xf numFmtId="0" fontId="210" fillId="0" borderId="49" applyProtection="0"/>
    <xf numFmtId="0" fontId="210" fillId="0" borderId="49" applyProtection="0"/>
    <xf numFmtId="0" fontId="210" fillId="0" borderId="49" applyProtection="0"/>
    <xf numFmtId="174" fontId="195" fillId="0" borderId="0">
      <protection locked="0"/>
    </xf>
    <xf numFmtId="179" fontId="195" fillId="0" borderId="0">
      <protection locked="0"/>
    </xf>
    <xf numFmtId="176" fontId="186" fillId="0" borderId="0" applyBorder="0" applyProtection="0"/>
    <xf numFmtId="165" fontId="93" fillId="0" borderId="0" applyBorder="0" applyProtection="0"/>
    <xf numFmtId="176" fontId="93" fillId="0" borderId="0" applyBorder="0" applyProtection="0"/>
    <xf numFmtId="165" fontId="93" fillId="0" borderId="0" applyBorder="0" applyProtection="0"/>
    <xf numFmtId="176" fontId="93" fillId="0" borderId="0" applyBorder="0" applyProtection="0"/>
    <xf numFmtId="3" fontId="188" fillId="0" borderId="0"/>
    <xf numFmtId="0" fontId="207" fillId="0" borderId="0" applyBorder="0" applyProtection="0"/>
    <xf numFmtId="0" fontId="228" fillId="0" borderId="0"/>
    <xf numFmtId="0" fontId="229" fillId="140" borderId="0"/>
    <xf numFmtId="0" fontId="230" fillId="65" borderId="0"/>
    <xf numFmtId="0" fontId="231" fillId="0" borderId="0"/>
    <xf numFmtId="0" fontId="232" fillId="0" borderId="0"/>
    <xf numFmtId="0" fontId="233" fillId="0" borderId="0"/>
    <xf numFmtId="0" fontId="234" fillId="84" borderId="0"/>
    <xf numFmtId="0" fontId="229" fillId="0" borderId="0"/>
    <xf numFmtId="0" fontId="2" fillId="0" borderId="0"/>
    <xf numFmtId="0" fontId="55" fillId="23" borderId="145" applyNumberFormat="0" applyAlignment="0" applyProtection="0"/>
    <xf numFmtId="0" fontId="188" fillId="0" borderId="0"/>
    <xf numFmtId="0" fontId="93" fillId="0" borderId="0"/>
    <xf numFmtId="0" fontId="93" fillId="0" borderId="0"/>
    <xf numFmtId="204" fontId="90" fillId="0" borderId="1"/>
    <xf numFmtId="204" fontId="237" fillId="0" borderId="0">
      <alignment vertical="top"/>
    </xf>
    <xf numFmtId="204" fontId="238" fillId="0" borderId="0">
      <alignment horizontal="right"/>
    </xf>
    <xf numFmtId="204" fontId="238" fillId="0" borderId="0">
      <alignment horizontal="left"/>
    </xf>
    <xf numFmtId="2" fontId="241" fillId="0" borderId="0">
      <protection locked="0"/>
    </xf>
    <xf numFmtId="2" fontId="242" fillId="0" borderId="0">
      <protection locked="0"/>
    </xf>
    <xf numFmtId="0" fontId="239" fillId="0" borderId="0"/>
    <xf numFmtId="0" fontId="240" fillId="0" borderId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170" fontId="93" fillId="0" borderId="0" applyBorder="0" applyProtection="0"/>
    <xf numFmtId="0" fontId="200" fillId="142" borderId="39" applyProtection="0"/>
    <xf numFmtId="0" fontId="59" fillId="8" borderId="144" applyNumberFormat="0" applyAlignment="0" applyProtection="0"/>
    <xf numFmtId="0" fontId="59" fillId="8" borderId="144" applyNumberFormat="0" applyAlignment="0" applyProtection="0"/>
    <xf numFmtId="0" fontId="243" fillId="0" borderId="0">
      <alignment vertical="center"/>
    </xf>
    <xf numFmtId="0" fontId="197" fillId="142" borderId="39" applyProtection="0"/>
    <xf numFmtId="0" fontId="197" fillId="142" borderId="39" applyProtection="0"/>
    <xf numFmtId="0" fontId="197" fillId="142" borderId="39" applyProtection="0"/>
    <xf numFmtId="0" fontId="197" fillId="142" borderId="39" applyProtection="0"/>
    <xf numFmtId="4" fontId="188" fillId="0" borderId="0"/>
    <xf numFmtId="0" fontId="197" fillId="142" borderId="39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62" fillId="8" borderId="144" applyNumberFormat="0" applyAlignment="0" applyProtection="0"/>
    <xf numFmtId="0" fontId="59" fillId="8" borderId="140" applyNumberFormat="0" applyAlignment="0" applyProtection="0"/>
    <xf numFmtId="0" fontId="59" fillId="8" borderId="140" applyNumberFormat="0" applyAlignment="0" applyProtection="0"/>
    <xf numFmtId="0" fontId="59" fillId="8" borderId="140" applyNumberFormat="0" applyAlignment="0" applyProtection="0"/>
    <xf numFmtId="0" fontId="59" fillId="8" borderId="140" applyNumberFormat="0" applyAlignment="0" applyProtection="0"/>
    <xf numFmtId="0" fontId="59" fillId="8" borderId="140" applyNumberFormat="0" applyAlignment="0" applyProtection="0"/>
    <xf numFmtId="206" fontId="55" fillId="0" borderId="0" applyFill="0" applyBorder="0" applyAlignment="0" applyProtection="0"/>
    <xf numFmtId="0" fontId="244" fillId="0" borderId="5">
      <alignment horizontal="center"/>
    </xf>
    <xf numFmtId="2" fontId="56" fillId="0" borderId="0"/>
    <xf numFmtId="2" fontId="56" fillId="0" borderId="0"/>
    <xf numFmtId="0" fontId="235" fillId="0" borderId="0">
      <alignment horizontal="left"/>
    </xf>
    <xf numFmtId="0" fontId="62" fillId="88" borderId="144" applyNumberFormat="0" applyAlignment="0" applyProtection="0"/>
    <xf numFmtId="0" fontId="62" fillId="88" borderId="144" applyNumberFormat="0" applyAlignment="0" applyProtection="0"/>
    <xf numFmtId="0" fontId="62" fillId="88" borderId="144" applyNumberFormat="0" applyAlignment="0" applyProtection="0"/>
    <xf numFmtId="171" fontId="56" fillId="0" borderId="0"/>
    <xf numFmtId="207" fontId="55" fillId="0" borderId="0" applyFill="0" applyBorder="0" applyAlignment="0" applyProtection="0"/>
    <xf numFmtId="167" fontId="56" fillId="0" borderId="0"/>
    <xf numFmtId="0" fontId="56" fillId="0" borderId="0"/>
    <xf numFmtId="0" fontId="245" fillId="0" borderId="0"/>
    <xf numFmtId="0" fontId="62" fillId="7" borderId="140" applyNumberFormat="0" applyAlignment="0" applyProtection="0"/>
    <xf numFmtId="0" fontId="62" fillId="7" borderId="140" applyNumberFormat="0" applyAlignment="0" applyProtection="0"/>
    <xf numFmtId="0" fontId="62" fillId="7" borderId="140" applyNumberFormat="0" applyAlignment="0" applyProtection="0"/>
    <xf numFmtId="0" fontId="62" fillId="8" borderId="140" applyNumberFormat="0" applyAlignment="0" applyProtection="0"/>
    <xf numFmtId="0" fontId="55" fillId="0" borderId="0"/>
    <xf numFmtId="0" fontId="56" fillId="0" borderId="0"/>
    <xf numFmtId="0" fontId="55" fillId="0" borderId="0"/>
    <xf numFmtId="0" fontId="55" fillId="0" borderId="0"/>
    <xf numFmtId="0" fontId="62" fillId="7" borderId="140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2" fillId="0" borderId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55" fillId="23" borderId="145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55" fillId="23" borderId="141" applyNumberFormat="0" applyAlignment="0" applyProtection="0"/>
    <xf numFmtId="0" fontId="55" fillId="23" borderId="141" applyNumberFormat="0" applyAlignment="0" applyProtection="0"/>
    <xf numFmtId="0" fontId="55" fillId="23" borderId="141" applyNumberFormat="0" applyAlignment="0" applyProtection="0"/>
    <xf numFmtId="0" fontId="55" fillId="23" borderId="141" applyNumberFormat="0" applyAlignment="0" applyProtection="0"/>
    <xf numFmtId="0" fontId="55" fillId="23" borderId="141" applyNumberFormat="0" applyAlignment="0" applyProtection="0"/>
    <xf numFmtId="0" fontId="65" fillId="8" borderId="142" applyNumberFormat="0" applyAlignment="0" applyProtection="0"/>
    <xf numFmtId="9" fontId="2" fillId="0" borderId="0" applyFont="0" applyFill="0" applyBorder="0" applyAlignment="0" applyProtection="0"/>
    <xf numFmtId="0" fontId="65" fillId="8" borderId="142" applyNumberFormat="0" applyAlignment="0" applyProtection="0"/>
    <xf numFmtId="0" fontId="65" fillId="8" borderId="142" applyNumberFormat="0" applyAlignment="0" applyProtection="0"/>
    <xf numFmtId="0" fontId="65" fillId="8" borderId="142" applyNumberFormat="0" applyAlignment="0" applyProtection="0"/>
    <xf numFmtId="0" fontId="65" fillId="8" borderId="142" applyNumberFormat="0" applyAlignment="0" applyProtection="0"/>
    <xf numFmtId="0" fontId="72" fillId="0" borderId="143" applyNumberFormat="0" applyFill="0" applyAlignment="0" applyProtection="0"/>
    <xf numFmtId="0" fontId="72" fillId="0" borderId="143" applyNumberFormat="0" applyFill="0" applyAlignment="0" applyProtection="0"/>
    <xf numFmtId="0" fontId="72" fillId="0" borderId="143" applyNumberFormat="0" applyFill="0" applyAlignment="0" applyProtection="0"/>
    <xf numFmtId="0" fontId="72" fillId="0" borderId="143" applyNumberFormat="0" applyFill="0" applyAlignment="0" applyProtection="0"/>
    <xf numFmtId="43" fontId="2" fillId="0" borderId="0" applyFont="0" applyFill="0" applyBorder="0" applyAlignment="0" applyProtection="0"/>
    <xf numFmtId="176" fontId="93" fillId="0" borderId="0" applyBorder="0" applyProtection="0"/>
    <xf numFmtId="0" fontId="93" fillId="0" borderId="0"/>
    <xf numFmtId="0" fontId="93" fillId="0" borderId="0"/>
    <xf numFmtId="0" fontId="188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06" fillId="142" borderId="47" applyProtection="0"/>
    <xf numFmtId="9" fontId="188" fillId="0" borderId="0" applyBorder="0" applyProtection="0"/>
    <xf numFmtId="0" fontId="206" fillId="142" borderId="47" applyProtection="0"/>
    <xf numFmtId="0" fontId="206" fillId="142" borderId="47" applyProtection="0"/>
    <xf numFmtId="0" fontId="206" fillId="142" borderId="47" applyProtection="0"/>
    <xf numFmtId="0" fontId="206" fillId="142" borderId="47" applyProtection="0"/>
    <xf numFmtId="203" fontId="188" fillId="0" borderId="0"/>
    <xf numFmtId="203" fontId="95" fillId="0" borderId="106"/>
    <xf numFmtId="165" fontId="93" fillId="0" borderId="0"/>
    <xf numFmtId="0" fontId="98" fillId="0" borderId="107"/>
    <xf numFmtId="176" fontId="188" fillId="0" borderId="0" applyBorder="0" applyProtection="0"/>
    <xf numFmtId="176" fontId="93" fillId="0" borderId="0" applyBorder="0" applyProtection="0"/>
    <xf numFmtId="169" fontId="56" fillId="0" borderId="0"/>
    <xf numFmtId="168" fontId="56" fillId="0" borderId="0"/>
    <xf numFmtId="0" fontId="56" fillId="0" borderId="0"/>
    <xf numFmtId="0" fontId="56" fillId="0" borderId="0"/>
    <xf numFmtId="167" fontId="56" fillId="0" borderId="0"/>
    <xf numFmtId="3" fontId="56" fillId="0" borderId="0"/>
    <xf numFmtId="205" fontId="55" fillId="0" borderId="0" applyBorder="0" applyAlignment="0" applyProtection="0"/>
    <xf numFmtId="205" fontId="55" fillId="0" borderId="0" applyBorder="0" applyAlignment="0" applyProtection="0"/>
    <xf numFmtId="4" fontId="56" fillId="0" borderId="0"/>
    <xf numFmtId="0" fontId="55" fillId="0" borderId="0"/>
    <xf numFmtId="173" fontId="241" fillId="0" borderId="0">
      <protection locked="0"/>
    </xf>
    <xf numFmtId="186" fontId="241" fillId="0" borderId="0">
      <protection locked="0"/>
    </xf>
    <xf numFmtId="9" fontId="246" fillId="0" borderId="0" applyFill="0" applyBorder="0" applyAlignment="0" applyProtection="0"/>
    <xf numFmtId="9" fontId="56" fillId="0" borderId="0"/>
    <xf numFmtId="9" fontId="56" fillId="0" borderId="0"/>
    <xf numFmtId="0" fontId="238" fillId="0" borderId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0" fontId="65" fillId="8" borderId="146" applyNumberFormat="0" applyAlignment="0" applyProtection="0"/>
    <xf numFmtId="208" fontId="56" fillId="0" borderId="0"/>
    <xf numFmtId="208" fontId="247" fillId="0" borderId="13"/>
    <xf numFmtId="175" fontId="55" fillId="0" borderId="0">
      <protection locked="0"/>
    </xf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5" fillId="0" borderId="0" applyFill="0" applyBorder="0" applyAlignment="0" applyProtection="0"/>
    <xf numFmtId="205" fontId="56" fillId="0" borderId="0"/>
    <xf numFmtId="209" fontId="55" fillId="0" borderId="0" applyFill="0" applyBorder="0" applyAlignment="0" applyProtection="0"/>
    <xf numFmtId="205" fontId="55" fillId="0" borderId="0"/>
    <xf numFmtId="205" fontId="55" fillId="0" borderId="0"/>
    <xf numFmtId="205" fontId="55" fillId="0" borderId="0"/>
    <xf numFmtId="177" fontId="56" fillId="0" borderId="0"/>
    <xf numFmtId="178" fontId="56" fillId="0" borderId="0"/>
    <xf numFmtId="0" fontId="100" fillId="0" borderId="14"/>
    <xf numFmtId="0" fontId="236" fillId="0" borderId="0" applyNumberFormat="0" applyFill="0" applyBorder="0" applyAlignment="0" applyProtection="0"/>
    <xf numFmtId="2" fontId="248" fillId="0" borderId="0">
      <protection locked="0"/>
    </xf>
    <xf numFmtId="2" fontId="248" fillId="0" borderId="0">
      <protection locked="0"/>
    </xf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0" fontId="72" fillId="0" borderId="147" applyNumberFormat="0" applyFill="0" applyAlignment="0" applyProtection="0"/>
    <xf numFmtId="186" fontId="241" fillId="0" borderId="0">
      <protection locked="0"/>
    </xf>
    <xf numFmtId="190" fontId="241" fillId="0" borderId="0">
      <protection locked="0"/>
    </xf>
    <xf numFmtId="0" fontId="55" fillId="0" borderId="0"/>
    <xf numFmtId="209" fontId="246" fillId="0" borderId="0" applyFill="0" applyBorder="0" applyAlignment="0" applyProtection="0"/>
    <xf numFmtId="205" fontId="55" fillId="0" borderId="0" applyFill="0" applyBorder="0" applyAlignment="0" applyProtection="0"/>
    <xf numFmtId="209" fontId="246" fillId="0" borderId="0" applyFill="0" applyBorder="0" applyAlignment="0" applyProtection="0"/>
    <xf numFmtId="209" fontId="55" fillId="0" borderId="0" applyFill="0" applyBorder="0" applyAlignment="0" applyProtection="0"/>
    <xf numFmtId="205" fontId="55" fillId="0" borderId="0" applyFill="0" applyBorder="0" applyAlignment="0" applyProtection="0"/>
    <xf numFmtId="209" fontId="55" fillId="0" borderId="0" applyFill="0" applyBorder="0" applyAlignment="0" applyProtection="0"/>
    <xf numFmtId="3" fontId="56" fillId="0" borderId="0"/>
    <xf numFmtId="0" fontId="62" fillId="8" borderId="181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2" fillId="8" borderId="181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62" fillId="7" borderId="181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5" fillId="8" borderId="183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62" fillId="116" borderId="172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55" fillId="23" borderId="178" applyNumberFormat="0" applyAlignment="0" applyProtection="0"/>
    <xf numFmtId="0" fontId="1" fillId="41" borderId="0" applyNumberFormat="0" applyBorder="0" applyAlignment="0" applyProtection="0"/>
    <xf numFmtId="0" fontId="65" fillId="8" borderId="179" applyNumberFormat="0" applyAlignment="0" applyProtection="0"/>
    <xf numFmtId="0" fontId="65" fillId="103" borderId="179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2" fillId="8" borderId="181" applyNumberFormat="0" applyAlignment="0" applyProtection="0"/>
    <xf numFmtId="0" fontId="93" fillId="23" borderId="173" applyNumberForma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93" fillId="23" borderId="182" applyNumberFormat="0" applyProtection="0"/>
    <xf numFmtId="0" fontId="84" fillId="112" borderId="172" applyNumberForma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7" borderId="159" applyNumberFormat="0" applyAlignment="0" applyProtection="0"/>
    <xf numFmtId="0" fontId="62" fillId="7" borderId="159" applyNumberFormat="0" applyAlignment="0" applyProtection="0"/>
    <xf numFmtId="0" fontId="62" fillId="7" borderId="159" applyNumberFormat="0" applyAlignment="0" applyProtection="0"/>
    <xf numFmtId="0" fontId="62" fillId="8" borderId="159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8" borderId="172" applyNumberFormat="0" applyAlignment="0" applyProtection="0"/>
    <xf numFmtId="0" fontId="62" fillId="7" borderId="159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5" fillId="23" borderId="182" applyNumberFormat="0" applyAlignment="0" applyProtection="0"/>
    <xf numFmtId="0" fontId="65" fillId="8" borderId="179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1" fillId="0" borderId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8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9" fillId="8" borderId="181" applyNumberFormat="0" applyAlignment="0" applyProtection="0"/>
    <xf numFmtId="0" fontId="65" fillId="103" borderId="17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65" fillId="8" borderId="161" applyNumberFormat="0" applyAlignment="0" applyProtection="0"/>
    <xf numFmtId="0" fontId="59" fillId="8" borderId="168" applyNumberFormat="0" applyAlignment="0" applyProtection="0"/>
    <xf numFmtId="0" fontId="59" fillId="8" borderId="168" applyNumberFormat="0" applyAlignment="0" applyProtection="0"/>
    <xf numFmtId="0" fontId="62" fillId="7" borderId="168" applyNumberFormat="0" applyAlignment="0" applyProtection="0"/>
    <xf numFmtId="9" fontId="1" fillId="0" borderId="0" applyFont="0" applyFill="0" applyBorder="0" applyAlignment="0" applyProtection="0"/>
    <xf numFmtId="0" fontId="62" fillId="8" borderId="177" applyNumberFormat="0" applyAlignment="0" applyProtection="0"/>
    <xf numFmtId="0" fontId="72" fillId="0" borderId="184" applyNumberFormat="0" applyFill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0" fontId="62" fillId="97" borderId="177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1" fillId="57" borderId="0" applyNumberFormat="0" applyBorder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62" fillId="88" borderId="177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185" fillId="88" borderId="181" applyNumberFormat="0" applyProtection="0"/>
    <xf numFmtId="0" fontId="62" fillId="7" borderId="168" applyNumberFormat="0" applyAlignment="0" applyProtection="0"/>
    <xf numFmtId="0" fontId="59" fillId="8" borderId="181" applyNumberFormat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43" fontId="1" fillId="0" borderId="0" applyFont="0" applyFill="0" applyBorder="0" applyAlignment="0" applyProtection="0"/>
    <xf numFmtId="0" fontId="1" fillId="61" borderId="0" applyNumberFormat="0" applyBorder="0" applyAlignment="0" applyProtection="0"/>
    <xf numFmtId="0" fontId="84" fillId="112" borderId="181" applyNumberForma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72" fillId="0" borderId="171" applyNumberFormat="0" applyFill="0" applyAlignment="0" applyProtection="0"/>
    <xf numFmtId="0" fontId="65" fillId="8" borderId="183" applyNumberForma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2" fillId="7" borderId="181" applyNumberForma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5" fillId="8" borderId="183" applyNumberForma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65" fillId="8" borderId="183" applyNumberFormat="0" applyAlignment="0" applyProtection="0"/>
    <xf numFmtId="0" fontId="62" fillId="116" borderId="181" applyNumberFormat="0" applyAlignment="0" applyProtection="0"/>
    <xf numFmtId="0" fontId="55" fillId="23" borderId="182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2" fillId="7" borderId="181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72" fillId="0" borderId="184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2" fillId="116" borderId="172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7" borderId="177" applyNumberFormat="0" applyAlignment="0" applyProtection="0"/>
    <xf numFmtId="0" fontId="59" fillId="8" borderId="177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5" fillId="23" borderId="182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8" borderId="172" applyNumberFormat="0" applyAlignment="0" applyProtection="0"/>
    <xf numFmtId="0" fontId="185" fillId="88" borderId="181" applyNumberFormat="0" applyProtection="0"/>
    <xf numFmtId="0" fontId="101" fillId="0" borderId="184" applyNumberFormat="0" applyFill="0" applyProtection="0"/>
    <xf numFmtId="0" fontId="55" fillId="23" borderId="182" applyNumberFormat="0" applyAlignment="0" applyProtection="0"/>
    <xf numFmtId="0" fontId="93" fillId="23" borderId="173" applyNumberForma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185" fillId="112" borderId="172" applyNumberFormat="0" applyProtection="0"/>
    <xf numFmtId="0" fontId="84" fillId="112" borderId="172" applyNumberForma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59" fillId="8" borderId="172" applyNumberFormat="0" applyAlignment="0" applyProtection="0"/>
    <xf numFmtId="0" fontId="62" fillId="8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2" fillId="8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5" fillId="23" borderId="178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68" applyNumberFormat="0" applyAlignment="0" applyProtection="0"/>
    <xf numFmtId="0" fontId="59" fillId="103" borderId="168" applyNumberFormat="0" applyAlignment="0" applyProtection="0"/>
    <xf numFmtId="0" fontId="62" fillId="8" borderId="168" applyNumberFormat="0" applyAlignment="0" applyProtection="0"/>
    <xf numFmtId="0" fontId="62" fillId="88" borderId="168" applyNumberFormat="0" applyAlignment="0" applyProtection="0"/>
    <xf numFmtId="0" fontId="65" fillId="8" borderId="170" applyNumberFormat="0" applyAlignment="0" applyProtection="0"/>
    <xf numFmtId="0" fontId="62" fillId="7" borderId="177" applyNumberFormat="0" applyAlignment="0" applyProtection="0"/>
    <xf numFmtId="0" fontId="55" fillId="23" borderId="178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101" fillId="0" borderId="184" applyNumberFormat="0" applyFill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1" fillId="49" borderId="0" applyNumberFormat="0" applyBorder="0" applyAlignment="0" applyProtection="0"/>
    <xf numFmtId="0" fontId="62" fillId="7" borderId="181" applyNumberFormat="0" applyAlignment="0" applyProtection="0"/>
    <xf numFmtId="0" fontId="1" fillId="56" borderId="0" applyNumberFormat="0" applyBorder="0" applyAlignment="0" applyProtection="0"/>
    <xf numFmtId="0" fontId="65" fillId="8" borderId="170" applyNumberFormat="0" applyAlignment="0" applyProtection="0"/>
    <xf numFmtId="0" fontId="55" fillId="23" borderId="169" applyNumberFormat="0" applyAlignment="0" applyProtection="0"/>
    <xf numFmtId="0" fontId="59" fillId="103" borderId="177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62" fillId="7" borderId="168" applyNumberFormat="0" applyAlignment="0" applyProtection="0"/>
    <xf numFmtId="0" fontId="59" fillId="8" borderId="181" applyNumberFormat="0" applyAlignment="0" applyProtection="0"/>
    <xf numFmtId="0" fontId="59" fillId="8" borderId="168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5" fillId="8" borderId="18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0" fontId="72" fillId="0" borderId="162" applyNumberFormat="0" applyFill="0" applyAlignment="0" applyProtection="0"/>
    <xf numFmtId="0" fontId="55" fillId="23" borderId="182" applyNumberFormat="0" applyAlignment="0" applyProtection="0"/>
    <xf numFmtId="0" fontId="62" fillId="7" borderId="177" applyNumberFormat="0" applyAlignment="0" applyProtection="0"/>
    <xf numFmtId="0" fontId="72" fillId="0" borderId="171" applyNumberFormat="0" applyFill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0" fontId="65" fillId="8" borderId="161" applyNumberFormat="0" applyAlignment="0" applyProtection="0"/>
    <xf numFmtId="9" fontId="1" fillId="0" borderId="0" applyFont="0" applyFill="0" applyBorder="0" applyAlignment="0" applyProtection="0"/>
    <xf numFmtId="0" fontId="65" fillId="8" borderId="161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55" fillId="23" borderId="160" applyNumberFormat="0" applyAlignment="0" applyProtection="0"/>
    <xf numFmtId="0" fontId="62" fillId="88" borderId="159" applyNumberFormat="0" applyAlignment="0" applyProtection="0"/>
    <xf numFmtId="0" fontId="1" fillId="0" borderId="0"/>
    <xf numFmtId="0" fontId="62" fillId="88" borderId="159" applyNumberFormat="0" applyAlignment="0" applyProtection="0"/>
    <xf numFmtId="0" fontId="62" fillId="88" borderId="159" applyNumberFormat="0" applyAlignment="0" applyProtection="0"/>
    <xf numFmtId="0" fontId="62" fillId="7" borderId="181" applyNumberFormat="0" applyAlignment="0" applyProtection="0"/>
    <xf numFmtId="0" fontId="62" fillId="7" borderId="159" applyNumberFormat="0" applyAlignment="0" applyProtection="0"/>
    <xf numFmtId="0" fontId="65" fillId="103" borderId="161" applyNumberFormat="0" applyAlignment="0" applyProtection="0"/>
    <xf numFmtId="0" fontId="62" fillId="8" borderId="159" applyNumberFormat="0" applyAlignment="0" applyProtection="0"/>
    <xf numFmtId="0" fontId="62" fillId="7" borderId="159" applyNumberFormat="0" applyAlignment="0" applyProtection="0"/>
    <xf numFmtId="0" fontId="62" fillId="7" borderId="159" applyNumberFormat="0" applyAlignment="0" applyProtection="0"/>
    <xf numFmtId="0" fontId="62" fillId="7" borderId="159" applyNumberFormat="0" applyAlignment="0" applyProtection="0"/>
    <xf numFmtId="0" fontId="55" fillId="23" borderId="182" applyNumberFormat="0" applyAlignment="0" applyProtection="0"/>
    <xf numFmtId="0" fontId="62" fillId="7" borderId="172" applyNumberFormat="0" applyAlignment="0" applyProtection="0"/>
    <xf numFmtId="0" fontId="59" fillId="103" borderId="159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59" fillId="8" borderId="159" applyNumberFormat="0" applyAlignment="0" applyProtection="0"/>
    <xf numFmtId="0" fontId="62" fillId="97" borderId="159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2" fillId="97" borderId="159" applyNumberFormat="0" applyAlignment="0" applyProtection="0"/>
    <xf numFmtId="0" fontId="55" fillId="23" borderId="182" applyNumberFormat="0" applyAlignment="0" applyProtection="0"/>
    <xf numFmtId="0" fontId="72" fillId="0" borderId="171" applyNumberFormat="0" applyFill="0" applyAlignment="0" applyProtection="0"/>
    <xf numFmtId="0" fontId="62" fillId="7" borderId="172" applyNumberFormat="0" applyAlignment="0" applyProtection="0"/>
    <xf numFmtId="0" fontId="65" fillId="8" borderId="183" applyNumberFormat="0" applyAlignment="0" applyProtection="0"/>
    <xf numFmtId="0" fontId="65" fillId="8" borderId="179" applyNumberFormat="0" applyAlignment="0" applyProtection="0"/>
    <xf numFmtId="0" fontId="62" fillId="88" borderId="159" applyNumberFormat="0" applyAlignment="0" applyProtection="0"/>
    <xf numFmtId="9" fontId="1" fillId="0" borderId="0" applyFont="0" applyFill="0" applyBorder="0" applyAlignment="0" applyProtection="0"/>
    <xf numFmtId="0" fontId="72" fillId="0" borderId="17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65" fillId="8" borderId="174" applyNumberFormat="0" applyAlignment="0" applyProtection="0"/>
    <xf numFmtId="0" fontId="59" fillId="103" borderId="159" applyNumberFormat="0" applyAlignment="0" applyProtection="0"/>
    <xf numFmtId="0" fontId="55" fillId="110" borderId="160" applyNumberFormat="0" applyFont="0" applyAlignment="0" applyProtection="0"/>
    <xf numFmtId="0" fontId="72" fillId="0" borderId="184" applyNumberFormat="0" applyFill="0" applyAlignment="0" applyProtection="0"/>
    <xf numFmtId="0" fontId="65" fillId="103" borderId="161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55" fillId="23" borderId="178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2" fillId="88" borderId="177" applyNumberFormat="0" applyAlignment="0" applyProtection="0"/>
    <xf numFmtId="0" fontId="62" fillId="8" borderId="181" applyNumberFormat="0" applyAlignment="0" applyProtection="0"/>
    <xf numFmtId="0" fontId="65" fillId="8" borderId="183" applyNumberFormat="0" applyAlignment="0" applyProtection="0"/>
    <xf numFmtId="0" fontId="1" fillId="0" borderId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55" fillId="23" borderId="18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101" fillId="0" borderId="175" applyNumberFormat="0" applyFill="0" applyProtection="0"/>
    <xf numFmtId="0" fontId="94" fillId="112" borderId="174" applyNumberFormat="0" applyProtection="0"/>
    <xf numFmtId="0" fontId="93" fillId="23" borderId="173" applyNumberForma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2" fillId="7" borderId="181" applyNumberFormat="0" applyAlignment="0" applyProtection="0"/>
    <xf numFmtId="0" fontId="72" fillId="0" borderId="175" applyNumberFormat="0" applyFill="0" applyAlignment="0" applyProtection="0"/>
    <xf numFmtId="0" fontId="59" fillId="8" borderId="172" applyNumberFormat="0" applyAlignment="0" applyProtection="0"/>
    <xf numFmtId="0" fontId="59" fillId="8" borderId="177" applyNumberFormat="0" applyAlignment="0" applyProtection="0"/>
    <xf numFmtId="0" fontId="72" fillId="0" borderId="180" applyNumberFormat="0" applyFill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83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2" fillId="7" borderId="181" applyNumberFormat="0" applyAlignment="0" applyProtection="0"/>
    <xf numFmtId="0" fontId="55" fillId="110" borderId="169" applyNumberFormat="0" applyFont="0" applyAlignment="0" applyProtection="0"/>
    <xf numFmtId="0" fontId="72" fillId="0" borderId="180" applyNumberFormat="0" applyFill="0" applyAlignment="0" applyProtection="0"/>
    <xf numFmtId="0" fontId="62" fillId="97" borderId="168" applyNumberFormat="0" applyAlignment="0" applyProtection="0"/>
    <xf numFmtId="0" fontId="62" fillId="7" borderId="181" applyNumberFormat="0" applyAlignment="0" applyProtection="0"/>
    <xf numFmtId="0" fontId="72" fillId="0" borderId="171" applyNumberFormat="0" applyFill="0" applyAlignment="0" applyProtection="0"/>
    <xf numFmtId="0" fontId="55" fillId="23" borderId="169" applyNumberFormat="0" applyAlignment="0" applyProtection="0"/>
    <xf numFmtId="0" fontId="65" fillId="8" borderId="170" applyNumberFormat="0" applyAlignment="0" applyProtection="0"/>
    <xf numFmtId="0" fontId="65" fillId="8" borderId="179" applyNumberFormat="0" applyAlignment="0" applyProtection="0"/>
    <xf numFmtId="0" fontId="62" fillId="7" borderId="181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1" fillId="41" borderId="0" applyNumberFormat="0" applyBorder="0" applyAlignment="0" applyProtection="0"/>
    <xf numFmtId="0" fontId="1" fillId="61" borderId="0" applyNumberFormat="0" applyBorder="0" applyAlignment="0" applyProtection="0"/>
    <xf numFmtId="0" fontId="65" fillId="8" borderId="183" applyNumberFormat="0" applyAlignment="0" applyProtection="0"/>
    <xf numFmtId="0" fontId="1" fillId="45" borderId="0" applyNumberFormat="0" applyBorder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1" fillId="0" borderId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9" fontId="1" fillId="0" borderId="0" applyFont="0" applyFill="0" applyBorder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43" fontId="1" fillId="0" borderId="0" applyFont="0" applyFill="0" applyBorder="0" applyAlignment="0" applyProtection="0"/>
    <xf numFmtId="0" fontId="59" fillId="8" borderId="163" applyNumberFormat="0" applyAlignment="0" applyProtection="0"/>
    <xf numFmtId="0" fontId="1" fillId="0" borderId="0"/>
    <xf numFmtId="0" fontId="1" fillId="0" borderId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59" fillId="8" borderId="163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59" fillId="8" borderId="163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1" fillId="0" borderId="0"/>
    <xf numFmtId="0" fontId="65" fillId="8" borderId="174" applyNumberFormat="0" applyAlignment="0" applyProtection="0"/>
    <xf numFmtId="0" fontId="1" fillId="0" borderId="0"/>
    <xf numFmtId="0" fontId="59" fillId="8" borderId="17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2" fillId="7" borderId="172" applyNumberFormat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5" fillId="8" borderId="183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8" borderId="181" applyNumberFormat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62" fillId="116" borderId="172" applyNumberFormat="0" applyAlignment="0" applyProtection="0"/>
    <xf numFmtId="0" fontId="72" fillId="0" borderId="175" applyNumberFormat="0" applyFill="0" applyAlignment="0" applyProtection="0"/>
    <xf numFmtId="0" fontId="59" fillId="8" borderId="181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62" fillId="116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84" fillId="112" borderId="163" applyNumberFormat="0" applyProtection="0"/>
    <xf numFmtId="0" fontId="101" fillId="0" borderId="175" applyNumberFormat="0" applyFill="0" applyProtection="0"/>
    <xf numFmtId="0" fontId="84" fillId="112" borderId="163" applyNumberFormat="0" applyProtection="0"/>
    <xf numFmtId="0" fontId="84" fillId="112" borderId="163" applyNumberFormat="0" applyProtection="0"/>
    <xf numFmtId="0" fontId="84" fillId="112" borderId="163" applyNumberFormat="0" applyProtection="0"/>
    <xf numFmtId="0" fontId="84" fillId="112" borderId="163" applyNumberForma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55" fillId="23" borderId="178" applyNumberFormat="0" applyAlignment="0" applyProtection="0"/>
    <xf numFmtId="0" fontId="185" fillId="88" borderId="163" applyNumberFormat="0" applyProtection="0"/>
    <xf numFmtId="0" fontId="185" fillId="88" borderId="163" applyNumberFormat="0" applyProtection="0"/>
    <xf numFmtId="0" fontId="185" fillId="88" borderId="163" applyNumberFormat="0" applyProtection="0"/>
    <xf numFmtId="0" fontId="185" fillId="112" borderId="163" applyNumberForma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9" fillId="8" borderId="181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185" fillId="88" borderId="163" applyNumberFormat="0" applyProtection="0"/>
    <xf numFmtId="0" fontId="65" fillId="8" borderId="183" applyNumberFormat="0" applyAlignment="0" applyProtection="0"/>
    <xf numFmtId="0" fontId="62" fillId="8" borderId="181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59" fillId="103" borderId="168" applyNumberFormat="0" applyAlignment="0" applyProtection="0"/>
    <xf numFmtId="0" fontId="93" fillId="23" borderId="164" applyNumberFormat="0" applyProtection="0"/>
    <xf numFmtId="0" fontId="93" fillId="23" borderId="164" applyNumberFormat="0" applyProtection="0"/>
    <xf numFmtId="0" fontId="93" fillId="23" borderId="164" applyNumberFormat="0" applyProtection="0"/>
    <xf numFmtId="0" fontId="93" fillId="23" borderId="164" applyNumberFormat="0" applyProtection="0"/>
    <xf numFmtId="0" fontId="93" fillId="23" borderId="164" applyNumberFormat="0" applyProtection="0"/>
    <xf numFmtId="0" fontId="94" fillId="112" borderId="165" applyNumberFormat="0" applyProtection="0"/>
    <xf numFmtId="0" fontId="59" fillId="8" borderId="181" applyNumberFormat="0" applyAlignment="0" applyProtection="0"/>
    <xf numFmtId="0" fontId="62" fillId="88" borderId="168" applyNumberFormat="0" applyAlignment="0" applyProtection="0"/>
    <xf numFmtId="0" fontId="65" fillId="8" borderId="170" applyNumberFormat="0" applyAlignment="0" applyProtection="0"/>
    <xf numFmtId="0" fontId="94" fillId="112" borderId="165" applyNumberFormat="0" applyProtection="0"/>
    <xf numFmtId="0" fontId="94" fillId="112" borderId="165" applyNumberFormat="0" applyProtection="0"/>
    <xf numFmtId="0" fontId="94" fillId="112" borderId="165" applyNumberFormat="0" applyProtection="0"/>
    <xf numFmtId="0" fontId="94" fillId="112" borderId="165" applyNumberForma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1" fillId="60" borderId="0" applyNumberFormat="0" applyBorder="0" applyAlignment="0" applyProtection="0"/>
    <xf numFmtId="0" fontId="1" fillId="53" borderId="0" applyNumberFormat="0" applyBorder="0" applyAlignment="0" applyProtection="0"/>
    <xf numFmtId="0" fontId="101" fillId="0" borderId="166" applyNumberFormat="0" applyFill="0" applyProtection="0"/>
    <xf numFmtId="0" fontId="101" fillId="0" borderId="166" applyNumberFormat="0" applyFill="0" applyProtection="0"/>
    <xf numFmtId="0" fontId="101" fillId="0" borderId="166" applyNumberFormat="0" applyFill="0" applyProtection="0"/>
    <xf numFmtId="0" fontId="101" fillId="0" borderId="166" applyNumberFormat="0" applyFill="0" applyProtection="0"/>
    <xf numFmtId="0" fontId="65" fillId="8" borderId="170" applyNumberFormat="0" applyAlignment="0" applyProtection="0"/>
    <xf numFmtId="0" fontId="55" fillId="23" borderId="169" applyNumberFormat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9" fillId="8" borderId="168" applyNumberFormat="0" applyAlignment="0" applyProtection="0"/>
    <xf numFmtId="0" fontId="185" fillId="88" borderId="172" applyNumberFormat="0" applyProtection="0"/>
    <xf numFmtId="0" fontId="72" fillId="0" borderId="184" applyNumberFormat="0" applyFill="0" applyAlignment="0" applyProtection="0"/>
    <xf numFmtId="0" fontId="62" fillId="116" borderId="181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65" fillId="8" borderId="18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2" fillId="116" borderId="163" applyNumberFormat="0" applyAlignment="0" applyProtection="0"/>
    <xf numFmtId="0" fontId="55" fillId="23" borderId="164" applyNumberFormat="0" applyAlignment="0" applyProtection="0"/>
    <xf numFmtId="0" fontId="62" fillId="8" borderId="172" applyNumberFormat="0" applyAlignment="0" applyProtection="0"/>
    <xf numFmtId="0" fontId="62" fillId="8" borderId="18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1" fillId="0" borderId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4" fillId="112" borderId="183" applyNumberForma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8" borderId="172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2" fillId="8" borderId="172" applyNumberFormat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62" fillId="116" borderId="172" applyNumberFormat="0" applyAlignment="0" applyProtection="0"/>
    <xf numFmtId="0" fontId="72" fillId="0" borderId="175" applyNumberFormat="0" applyFill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84" applyNumberFormat="0" applyFill="0" applyAlignment="0" applyProtection="0"/>
    <xf numFmtId="0" fontId="1" fillId="53" borderId="0" applyNumberFormat="0" applyBorder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59" fillId="8" borderId="172" applyNumberFormat="0" applyAlignment="0" applyProtection="0"/>
    <xf numFmtId="0" fontId="55" fillId="23" borderId="182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101" fillId="0" borderId="175" applyNumberFormat="0" applyFill="0" applyProtection="0"/>
    <xf numFmtId="0" fontId="94" fillId="112" borderId="174" applyNumberFormat="0" applyProtection="0"/>
    <xf numFmtId="0" fontId="59" fillId="8" borderId="177" applyNumberFormat="0" applyAlignment="0" applyProtection="0"/>
    <xf numFmtId="0" fontId="55" fillId="23" borderId="173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93" fillId="23" borderId="173" applyNumberFormat="0" applyProtection="0"/>
    <xf numFmtId="0" fontId="55" fillId="23" borderId="182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8" borderId="172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65" fillId="8" borderId="179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7" applyNumberFormat="0" applyAlignment="0" applyProtection="0"/>
    <xf numFmtId="0" fontId="59" fillId="8" borderId="181" applyNumberFormat="0" applyAlignment="0" applyProtection="0"/>
    <xf numFmtId="0" fontId="59" fillId="8" borderId="168" applyNumberFormat="0" applyAlignment="0" applyProtection="0"/>
    <xf numFmtId="0" fontId="62" fillId="7" borderId="168" applyNumberFormat="0" applyAlignment="0" applyProtection="0"/>
    <xf numFmtId="0" fontId="65" fillId="8" borderId="183" applyNumberFormat="0" applyAlignment="0" applyProtection="0"/>
    <xf numFmtId="0" fontId="55" fillId="23" borderId="169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62" fillId="8" borderId="181" applyNumberFormat="0" applyAlignment="0" applyProtection="0"/>
    <xf numFmtId="0" fontId="55" fillId="23" borderId="169" applyNumberFormat="0" applyAlignment="0" applyProtection="0"/>
    <xf numFmtId="0" fontId="65" fillId="8" borderId="170" applyNumberFormat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62" fillId="8" borderId="168" applyNumberFormat="0" applyAlignment="0" applyProtection="0"/>
    <xf numFmtId="0" fontId="101" fillId="0" borderId="184" applyNumberFormat="0" applyFill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9" fillId="8" borderId="168" applyNumberFormat="0" applyAlignment="0" applyProtection="0"/>
    <xf numFmtId="0" fontId="55" fillId="23" borderId="182" applyNumberFormat="0" applyAlignment="0" applyProtection="0"/>
    <xf numFmtId="0" fontId="185" fillId="88" borderId="172" applyNumberFormat="0" applyProtection="0"/>
    <xf numFmtId="0" fontId="84" fillId="112" borderId="172" applyNumberForma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55" fillId="23" borderId="17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55" fillId="23" borderId="16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23" borderId="164" applyNumberFormat="0" applyAlignment="0" applyProtection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1" fillId="0" borderId="0"/>
    <xf numFmtId="0" fontId="62" fillId="7" borderId="163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9" fillId="8" borderId="181" applyNumberFormat="0" applyAlignment="0" applyProtection="0"/>
    <xf numFmtId="0" fontId="72" fillId="0" borderId="171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2" fillId="0" borderId="171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5" fillId="88" borderId="172" applyNumberFormat="0" applyProtection="0"/>
    <xf numFmtId="0" fontId="185" fillId="88" borderId="172" applyNumberFormat="0" applyProtection="0"/>
    <xf numFmtId="0" fontId="84" fillId="112" borderId="172" applyNumberFormat="0" applyProtection="0"/>
    <xf numFmtId="0" fontId="62" fillId="8" borderId="181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2" fillId="7" borderId="181" applyNumberFormat="0" applyAlignment="0" applyProtection="0"/>
    <xf numFmtId="0" fontId="62" fillId="116" borderId="181" applyNumberFormat="0" applyAlignment="0" applyProtection="0"/>
    <xf numFmtId="0" fontId="62" fillId="8" borderId="181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72" fillId="0" borderId="175" applyNumberFormat="0" applyFill="0" applyAlignment="0" applyProtection="0"/>
    <xf numFmtId="0" fontId="65" fillId="8" borderId="183" applyNumberFormat="0" applyAlignment="0" applyProtection="0"/>
    <xf numFmtId="0" fontId="65" fillId="8" borderId="174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62" fillId="8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62" fillId="8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62" fillId="116" borderId="181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62" fillId="7" borderId="181" applyNumberFormat="0" applyAlignment="0" applyProtection="0"/>
    <xf numFmtId="0" fontId="84" fillId="112" borderId="181" applyNumberFormat="0" applyProtection="0"/>
    <xf numFmtId="0" fontId="65" fillId="8" borderId="183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101" fillId="0" borderId="175" applyNumberFormat="0" applyFill="0" applyProtection="0"/>
    <xf numFmtId="0" fontId="94" fillId="112" borderId="174" applyNumberFormat="0" applyProtection="0"/>
    <xf numFmtId="0" fontId="93" fillId="23" borderId="173" applyNumberFormat="0" applyProtection="0"/>
    <xf numFmtId="0" fontId="65" fillId="8" borderId="183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9" fillId="8" borderId="181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65" fillId="8" borderId="179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7" applyNumberFormat="0" applyAlignment="0" applyProtection="0"/>
    <xf numFmtId="0" fontId="72" fillId="0" borderId="180" applyNumberFormat="0" applyFill="0" applyAlignment="0" applyProtection="0"/>
    <xf numFmtId="0" fontId="65" fillId="8" borderId="183" applyNumberFormat="0" applyAlignment="0" applyProtection="0"/>
    <xf numFmtId="0" fontId="65" fillId="8" borderId="170" applyNumberFormat="0" applyAlignment="0" applyProtection="0"/>
    <xf numFmtId="0" fontId="55" fillId="23" borderId="169" applyNumberFormat="0" applyAlignment="0" applyProtection="0"/>
    <xf numFmtId="0" fontId="1" fillId="49" borderId="0" applyNumberFormat="0" applyBorder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5" fillId="8" borderId="170" applyNumberFormat="0" applyAlignment="0" applyProtection="0"/>
    <xf numFmtId="0" fontId="72" fillId="0" borderId="180" applyNumberFormat="0" applyFill="0" applyAlignment="0" applyProtection="0"/>
    <xf numFmtId="0" fontId="59" fillId="8" borderId="181" applyNumberFormat="0" applyAlignment="0" applyProtection="0"/>
    <xf numFmtId="0" fontId="55" fillId="23" borderId="169" applyNumberFormat="0" applyAlignment="0" applyProtection="0"/>
    <xf numFmtId="0" fontId="59" fillId="8" borderId="181" applyNumberFormat="0" applyAlignment="0" applyProtection="0"/>
    <xf numFmtId="0" fontId="62" fillId="7" borderId="168" applyNumberFormat="0" applyAlignment="0" applyProtection="0"/>
    <xf numFmtId="0" fontId="62" fillId="7" borderId="168" applyNumberFormat="0" applyAlignment="0" applyProtection="0"/>
    <xf numFmtId="0" fontId="101" fillId="0" borderId="184" applyNumberFormat="0" applyFill="0" applyProtection="0"/>
    <xf numFmtId="0" fontId="55" fillId="23" borderId="182" applyNumberFormat="0" applyAlignment="0" applyProtection="0"/>
    <xf numFmtId="0" fontId="1" fillId="40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2" fillId="7" borderId="163" applyNumberFormat="0" applyAlignment="0" applyProtection="0"/>
    <xf numFmtId="0" fontId="62" fillId="7" borderId="177" applyNumberFormat="0" applyAlignment="0" applyProtection="0"/>
    <xf numFmtId="0" fontId="62" fillId="7" borderId="181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5" fillId="8" borderId="183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103" borderId="170" applyNumberFormat="0" applyAlignment="0" applyProtection="0"/>
    <xf numFmtId="0" fontId="65" fillId="8" borderId="170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2" fillId="7" borderId="181" applyNumberFormat="0" applyAlignment="0" applyProtection="0"/>
    <xf numFmtId="0" fontId="84" fillId="112" borderId="181" applyNumberForma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1" fillId="48" borderId="0" applyNumberFormat="0" applyBorder="0" applyAlignment="0" applyProtection="0"/>
    <xf numFmtId="0" fontId="55" fillId="23" borderId="182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7" borderId="172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62" fillId="116" borderId="163" applyNumberFormat="0" applyAlignment="0" applyProtection="0"/>
    <xf numFmtId="0" fontId="55" fillId="23" borderId="16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1" fillId="0" borderId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63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116" borderId="172" applyNumberFormat="0" applyAlignment="0" applyProtection="0"/>
    <xf numFmtId="0" fontId="62" fillId="7" borderId="181" applyNumberFormat="0" applyAlignment="0" applyProtection="0"/>
    <xf numFmtId="0" fontId="72" fillId="0" borderId="175" applyNumberFormat="0" applyFill="0" applyAlignment="0" applyProtection="0"/>
    <xf numFmtId="0" fontId="62" fillId="7" borderId="172" applyNumberFormat="0" applyAlignment="0" applyProtection="0"/>
    <xf numFmtId="0" fontId="62" fillId="97" borderId="168" applyNumberFormat="0" applyAlignment="0" applyProtection="0"/>
    <xf numFmtId="0" fontId="59" fillId="8" borderId="181" applyNumberFormat="0" applyAlignment="0" applyProtection="0"/>
    <xf numFmtId="0" fontId="72" fillId="0" borderId="180" applyNumberFormat="0" applyFill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2" fillId="116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62" fillId="7" borderId="181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2" fillId="88" borderId="168" applyNumberFormat="0" applyAlignment="0" applyProtection="0"/>
    <xf numFmtId="0" fontId="65" fillId="103" borderId="179" applyNumberFormat="0" applyAlignment="0" applyProtection="0"/>
    <xf numFmtId="0" fontId="55" fillId="23" borderId="178" applyNumberFormat="0" applyAlignment="0" applyProtection="0"/>
    <xf numFmtId="0" fontId="62" fillId="8" borderId="181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62" fillId="116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2" fillId="97" borderId="177" applyNumberFormat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65" fillId="8" borderId="183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2" fillId="8" borderId="181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84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62" fillId="116" borderId="172" applyNumberFormat="0" applyAlignment="0" applyProtection="0"/>
    <xf numFmtId="0" fontId="55" fillId="23" borderId="182" applyNumberFormat="0" applyAlignment="0" applyProtection="0"/>
    <xf numFmtId="0" fontId="94" fillId="112" borderId="174" applyNumberFormat="0" applyProtection="0"/>
    <xf numFmtId="0" fontId="59" fillId="8" borderId="181" applyNumberFormat="0" applyAlignment="0" applyProtection="0"/>
    <xf numFmtId="0" fontId="62" fillId="8" borderId="181" applyNumberFormat="0" applyAlignment="0" applyProtection="0"/>
    <xf numFmtId="0" fontId="84" fillId="112" borderId="172" applyNumberForma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2" fillId="8" borderId="181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9" fillId="8" borderId="181" applyNumberFormat="0" applyAlignment="0" applyProtection="0"/>
    <xf numFmtId="0" fontId="55" fillId="23" borderId="173" applyNumberFormat="0" applyAlignment="0" applyProtection="0"/>
    <xf numFmtId="0" fontId="65" fillId="8" borderId="18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59" fillId="8" borderId="181" applyNumberFormat="0" applyAlignment="0" applyProtection="0"/>
    <xf numFmtId="0" fontId="72" fillId="0" borderId="175" applyNumberFormat="0" applyFill="0" applyAlignment="0" applyProtection="0"/>
    <xf numFmtId="0" fontId="55" fillId="23" borderId="173" applyNumberFormat="0" applyAlignment="0" applyProtection="0"/>
    <xf numFmtId="0" fontId="59" fillId="8" borderId="172" applyNumberFormat="0" applyAlignment="0" applyProtection="0"/>
    <xf numFmtId="0" fontId="55" fillId="23" borderId="173" applyNumberFormat="0" applyAlignment="0" applyProtection="0"/>
    <xf numFmtId="0" fontId="72" fillId="0" borderId="184" applyNumberFormat="0" applyFill="0" applyAlignment="0" applyProtection="0"/>
    <xf numFmtId="0" fontId="62" fillId="7" borderId="181" applyNumberFormat="0" applyAlignment="0" applyProtection="0"/>
    <xf numFmtId="0" fontId="59" fillId="8" borderId="168" applyNumberFormat="0" applyAlignment="0" applyProtection="0"/>
    <xf numFmtId="0" fontId="72" fillId="0" borderId="184" applyNumberFormat="0" applyFill="0" applyAlignment="0" applyProtection="0"/>
    <xf numFmtId="0" fontId="62" fillId="7" borderId="168" applyNumberFormat="0" applyAlignment="0" applyProtection="0"/>
    <xf numFmtId="0" fontId="62" fillId="88" borderId="168" applyNumberFormat="0" applyAlignment="0" applyProtection="0"/>
    <xf numFmtId="0" fontId="55" fillId="23" borderId="169" applyNumberFormat="0" applyAlignment="0" applyProtection="0"/>
    <xf numFmtId="0" fontId="59" fillId="8" borderId="177" applyNumberFormat="0" applyAlignment="0" applyProtection="0"/>
    <xf numFmtId="0" fontId="1" fillId="60" borderId="0" applyNumberFormat="0" applyBorder="0" applyAlignment="0" applyProtection="0"/>
    <xf numFmtId="0" fontId="62" fillId="88" borderId="177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72" fillId="0" borderId="171" applyNumberFormat="0" applyFill="0" applyAlignment="0" applyProtection="0"/>
    <xf numFmtId="0" fontId="65" fillId="8" borderId="170" applyNumberFormat="0" applyAlignment="0" applyProtection="0"/>
    <xf numFmtId="0" fontId="65" fillId="8" borderId="179" applyNumberFormat="0" applyAlignment="0" applyProtection="0"/>
    <xf numFmtId="0" fontId="55" fillId="23" borderId="169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2" fillId="116" borderId="181" applyNumberFormat="0" applyAlignment="0" applyProtection="0"/>
    <xf numFmtId="0" fontId="59" fillId="8" borderId="168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2" fillId="7" borderId="172" applyNumberFormat="0" applyAlignment="0" applyProtection="0"/>
    <xf numFmtId="0" fontId="72" fillId="0" borderId="175" applyNumberFormat="0" applyFill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1" fillId="0" borderId="0"/>
    <xf numFmtId="0" fontId="55" fillId="23" borderId="164" applyNumberFormat="0" applyAlignment="0" applyProtection="0"/>
    <xf numFmtId="0" fontId="65" fillId="8" borderId="174" applyNumberFormat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72" fillId="0" borderId="180" applyNumberFormat="0" applyFill="0" applyAlignment="0" applyProtection="0"/>
    <xf numFmtId="0" fontId="72" fillId="0" borderId="175" applyNumberFormat="0" applyFill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116" borderId="172" applyNumberFormat="0" applyAlignment="0" applyProtection="0"/>
    <xf numFmtId="0" fontId="55" fillId="23" borderId="173" applyNumberFormat="0" applyAlignment="0" applyProtection="0"/>
    <xf numFmtId="0" fontId="62" fillId="7" borderId="172" applyNumberFormat="0" applyAlignment="0" applyProtection="0"/>
    <xf numFmtId="0" fontId="59" fillId="8" borderId="172" applyNumberFormat="0" applyAlignment="0" applyProtection="0"/>
    <xf numFmtId="0" fontId="65" fillId="8" borderId="174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" borderId="163" applyNumberFormat="0" applyAlignment="0" applyProtection="0"/>
    <xf numFmtId="0" fontId="62" fillId="8" borderId="163" applyNumberFormat="0" applyAlignment="0" applyProtection="0"/>
    <xf numFmtId="0" fontId="62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59" fillId="8" borderId="163" applyNumberFormat="0" applyAlignment="0" applyProtection="0"/>
    <xf numFmtId="0" fontId="62" fillId="8" borderId="172" applyNumberFormat="0" applyAlignment="0" applyProtection="0"/>
    <xf numFmtId="0" fontId="55" fillId="23" borderId="173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74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62" fillId="88" borderId="163" applyNumberFormat="0" applyAlignment="0" applyProtection="0"/>
    <xf numFmtId="0" fontId="72" fillId="0" borderId="175" applyNumberFormat="0" applyFill="0" applyAlignment="0" applyProtection="0"/>
    <xf numFmtId="0" fontId="93" fillId="23" borderId="182" applyNumberForma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7" borderId="163" applyNumberFormat="0" applyAlignment="0" applyProtection="0"/>
    <xf numFmtId="0" fontId="62" fillId="8" borderId="163" applyNumberFormat="0" applyAlignment="0" applyProtection="0"/>
    <xf numFmtId="0" fontId="62" fillId="7" borderId="172" applyNumberFormat="0" applyAlignment="0" applyProtection="0"/>
    <xf numFmtId="0" fontId="62" fillId="7" borderId="181" applyNumberFormat="0" applyAlignment="0" applyProtection="0"/>
    <xf numFmtId="0" fontId="62" fillId="7" borderId="163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1" fillId="0" borderId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55" fillId="23" borderId="164" applyNumberFormat="0" applyAlignment="0" applyProtection="0"/>
    <xf numFmtId="0" fontId="65" fillId="8" borderId="165" applyNumberFormat="0" applyAlignment="0" applyProtection="0"/>
    <xf numFmtId="9" fontId="1" fillId="0" borderId="0" applyFont="0" applyFill="0" applyBorder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43" fontId="1" fillId="0" borderId="0" applyFont="0" applyFill="0" applyBorder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1" fillId="0" borderId="0"/>
    <xf numFmtId="0" fontId="1" fillId="0" borderId="0"/>
    <xf numFmtId="0" fontId="59" fillId="8" borderId="172" applyNumberFormat="0" applyAlignment="0" applyProtection="0"/>
    <xf numFmtId="0" fontId="1" fillId="0" borderId="0"/>
    <xf numFmtId="0" fontId="59" fillId="8" borderId="168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94" fillId="112" borderId="174" applyNumberFormat="0" applyProtection="0"/>
    <xf numFmtId="0" fontId="1" fillId="48" borderId="0" applyNumberFormat="0" applyBorder="0" applyAlignment="0" applyProtection="0"/>
    <xf numFmtId="0" fontId="62" fillId="7" borderId="172" applyNumberFormat="0" applyAlignment="0" applyProtection="0"/>
    <xf numFmtId="0" fontId="62" fillId="7" borderId="168" applyNumberFormat="0" applyAlignment="0" applyProtection="0"/>
    <xf numFmtId="0" fontId="55" fillId="23" borderId="169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65" fillId="8" borderId="165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93" fillId="23" borderId="182" applyNumberForma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66" applyNumberFormat="0" applyFill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65" fillId="8" borderId="183" applyNumberFormat="0" applyAlignment="0" applyProtection="0"/>
    <xf numFmtId="0" fontId="59" fillId="8" borderId="177" applyNumberFormat="0" applyAlignment="0" applyProtection="0"/>
    <xf numFmtId="0" fontId="62" fillId="88" borderId="177" applyNumberFormat="0" applyAlignment="0" applyProtection="0"/>
    <xf numFmtId="0" fontId="65" fillId="8" borderId="179" applyNumberFormat="0" applyAlignment="0" applyProtection="0"/>
    <xf numFmtId="0" fontId="65" fillId="8" borderId="179" applyNumberFormat="0" applyAlignment="0" applyProtection="0"/>
    <xf numFmtId="0" fontId="55" fillId="23" borderId="178" applyNumberFormat="0" applyAlignment="0" applyProtection="0"/>
    <xf numFmtId="0" fontId="62" fillId="7" borderId="177" applyNumberFormat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40" borderId="0" applyNumberFormat="0" applyBorder="0" applyAlignment="0" applyProtection="0"/>
    <xf numFmtId="0" fontId="59" fillId="8" borderId="177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8" borderId="172" applyNumberFormat="0" applyAlignment="0" applyProtection="0"/>
    <xf numFmtId="0" fontId="93" fillId="23" borderId="182" applyNumberFormat="0" applyProtection="0"/>
    <xf numFmtId="0" fontId="62" fillId="7" borderId="172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62" fillId="8" borderId="181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5" fillId="23" borderId="178" applyNumberFormat="0" applyAlignment="0" applyProtection="0"/>
    <xf numFmtId="0" fontId="72" fillId="0" borderId="180" applyNumberFormat="0" applyFill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65" fillId="8" borderId="183" applyNumberFormat="0" applyAlignment="0" applyProtection="0"/>
    <xf numFmtId="0" fontId="59" fillId="8" borderId="177" applyNumberFormat="0" applyAlignment="0" applyProtection="0"/>
    <xf numFmtId="0" fontId="65" fillId="8" borderId="183" applyNumberFormat="0" applyAlignment="0" applyProtection="0"/>
    <xf numFmtId="0" fontId="62" fillId="116" borderId="172" applyNumberFormat="0" applyAlignment="0" applyProtection="0"/>
    <xf numFmtId="0" fontId="62" fillId="116" borderId="172" applyNumberFormat="0" applyAlignment="0" applyProtection="0"/>
    <xf numFmtId="0" fontId="62" fillId="116" borderId="172" applyNumberFormat="0" applyAlignment="0" applyProtection="0"/>
    <xf numFmtId="0" fontId="62" fillId="116" borderId="172" applyNumberFormat="0" applyAlignment="0" applyProtection="0"/>
    <xf numFmtId="0" fontId="55" fillId="23" borderId="17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185" fillId="88" borderId="181" applyNumberFormat="0" applyProtection="0"/>
    <xf numFmtId="0" fontId="84" fillId="112" borderId="181" applyNumberFormat="0" applyProtection="0"/>
    <xf numFmtId="0" fontId="72" fillId="0" borderId="184" applyNumberFormat="0" applyFill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8" borderId="172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94" fillId="112" borderId="183" applyNumberForma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62" fillId="8" borderId="181" applyNumberFormat="0" applyAlignment="0" applyProtection="0"/>
    <xf numFmtId="0" fontId="94" fillId="112" borderId="183" applyNumberFormat="0" applyProtection="0"/>
    <xf numFmtId="0" fontId="94" fillId="112" borderId="183" applyNumberFormat="0" applyProtection="0"/>
    <xf numFmtId="0" fontId="185" fillId="112" borderId="181" applyNumberForma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9" fillId="8" borderId="177" applyNumberFormat="0" applyAlignment="0" applyProtection="0"/>
    <xf numFmtId="0" fontId="59" fillId="8" borderId="177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62" fillId="8" borderId="181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72" fillId="0" borderId="184" applyNumberFormat="0" applyFill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62" fillId="7" borderId="181" applyNumberFormat="0" applyAlignment="0" applyProtection="0"/>
    <xf numFmtId="0" fontId="62" fillId="116" borderId="181" applyNumberFormat="0" applyAlignment="0" applyProtection="0"/>
    <xf numFmtId="0" fontId="93" fillId="23" borderId="182" applyNumberFormat="0" applyProtection="0"/>
    <xf numFmtId="0" fontId="84" fillId="112" borderId="181" applyNumberForma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59" fillId="8" borderId="181" applyNumberFormat="0" applyAlignment="0" applyProtection="0"/>
    <xf numFmtId="0" fontId="55" fillId="110" borderId="178" applyNumberFormat="0" applyFont="0" applyAlignment="0" applyProtection="0"/>
    <xf numFmtId="0" fontId="59" fillId="8" borderId="177" applyNumberFormat="0" applyAlignment="0" applyProtection="0"/>
    <xf numFmtId="0" fontId="55" fillId="23" borderId="178" applyNumberFormat="0" applyAlignment="0" applyProtection="0"/>
    <xf numFmtId="0" fontId="65" fillId="8" borderId="179" applyNumberFormat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72" fillId="0" borderId="180" applyNumberFormat="0" applyFill="0" applyAlignment="0" applyProtection="0"/>
    <xf numFmtId="0" fontId="62" fillId="7" borderId="177" applyNumberFormat="0" applyAlignment="0" applyProtection="0"/>
    <xf numFmtId="0" fontId="62" fillId="8" borderId="177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73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94" fillId="112" borderId="183" applyNumberForma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59" fillId="8" borderId="172" applyNumberFormat="0" applyAlignment="0" applyProtection="0"/>
    <xf numFmtId="0" fontId="185" fillId="88" borderId="181" applyNumberForma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62" fillId="88" borderId="172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7" borderId="172" applyNumberFormat="0" applyAlignment="0" applyProtection="0"/>
    <xf numFmtId="0" fontId="62" fillId="8" borderId="172" applyNumberFormat="0" applyAlignment="0" applyProtection="0"/>
    <xf numFmtId="0" fontId="55" fillId="23" borderId="182" applyNumberFormat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2" fillId="7" borderId="172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55" fillId="23" borderId="173" applyNumberFormat="0" applyAlignment="0" applyProtection="0"/>
    <xf numFmtId="0" fontId="65" fillId="8" borderId="174" applyNumberFormat="0" applyAlignment="0" applyProtection="0"/>
    <xf numFmtId="0" fontId="59" fillId="103" borderId="177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5" fillId="23" borderId="178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65" fillId="8" borderId="174" applyNumberFormat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75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62" fillId="116" borderId="181" applyNumberFormat="0" applyAlignment="0" applyProtection="0"/>
    <xf numFmtId="0" fontId="62" fillId="116" borderId="181" applyNumberFormat="0" applyAlignment="0" applyProtection="0"/>
    <xf numFmtId="0" fontId="62" fillId="116" borderId="181" applyNumberFormat="0" applyAlignment="0" applyProtection="0"/>
    <xf numFmtId="0" fontId="62" fillId="116" borderId="181" applyNumberFormat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8" borderId="181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55" fillId="23" borderId="182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" borderId="181" applyNumberFormat="0" applyAlignment="0" applyProtection="0"/>
    <xf numFmtId="0" fontId="62" fillId="8" borderId="181" applyNumberFormat="0" applyAlignment="0" applyProtection="0"/>
    <xf numFmtId="0" fontId="62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59" fillId="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88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7" borderId="181" applyNumberFormat="0" applyAlignment="0" applyProtection="0"/>
    <xf numFmtId="0" fontId="62" fillId="8" borderId="181" applyNumberFormat="0" applyAlignment="0" applyProtection="0"/>
    <xf numFmtId="0" fontId="62" fillId="7" borderId="181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55" fillId="23" borderId="182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65" fillId="8" borderId="183" applyNumberFormat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  <xf numFmtId="0" fontId="72" fillId="0" borderId="184" applyNumberFormat="0" applyFill="0" applyAlignment="0" applyProtection="0"/>
  </cellStyleXfs>
  <cellXfs count="97">
    <xf numFmtId="0" fontId="0" fillId="0" borderId="0" xfId="0"/>
    <xf numFmtId="0" fontId="0" fillId="0" borderId="0" xfId="0" applyBorder="1"/>
    <xf numFmtId="0" fontId="108" fillId="0" borderId="0" xfId="0" applyFont="1"/>
    <xf numFmtId="0" fontId="55" fillId="0" borderId="0" xfId="0" applyFont="1"/>
    <xf numFmtId="0" fontId="0" fillId="0" borderId="19" xfId="0" applyBorder="1"/>
    <xf numFmtId="0" fontId="109" fillId="0" borderId="0" xfId="0" applyFont="1" applyAlignment="1"/>
    <xf numFmtId="0" fontId="109" fillId="0" borderId="0" xfId="0" applyFont="1"/>
    <xf numFmtId="0" fontId="109" fillId="24" borderId="17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/>
    </xf>
    <xf numFmtId="0" fontId="110" fillId="0" borderId="0" xfId="0" applyFont="1" applyFill="1" applyBorder="1" applyAlignment="1">
      <alignment horizontal="center" wrapText="1"/>
    </xf>
    <xf numFmtId="3" fontId="110" fillId="0" borderId="0" xfId="0" applyNumberFormat="1" applyFont="1" applyFill="1" applyBorder="1" applyAlignment="1">
      <alignment horizontal="right" vertical="top" wrapText="1"/>
    </xf>
    <xf numFmtId="0" fontId="109" fillId="27" borderId="22" xfId="0" applyFont="1" applyFill="1" applyBorder="1" applyAlignment="1">
      <alignment horizontal="center" wrapText="1"/>
    </xf>
    <xf numFmtId="0" fontId="109" fillId="27" borderId="0" xfId="0" applyFont="1" applyFill="1" applyBorder="1" applyAlignment="1">
      <alignment horizontal="center" vertical="top" wrapText="1"/>
    </xf>
    <xf numFmtId="0" fontId="109" fillId="27" borderId="17" xfId="0" applyFont="1" applyFill="1" applyBorder="1" applyAlignment="1">
      <alignment horizontal="center" wrapText="1"/>
    </xf>
    <xf numFmtId="0" fontId="109" fillId="27" borderId="20" xfId="0" applyFont="1" applyFill="1" applyBorder="1" applyAlignment="1">
      <alignment horizontal="center" vertical="top" wrapText="1"/>
    </xf>
    <xf numFmtId="0" fontId="109" fillId="27" borderId="18" xfId="0" applyFont="1" applyFill="1" applyBorder="1" applyAlignment="1">
      <alignment horizontal="center" wrapText="1"/>
    </xf>
    <xf numFmtId="0" fontId="109" fillId="27" borderId="19" xfId="0" applyFont="1" applyFill="1" applyBorder="1" applyAlignment="1">
      <alignment horizontal="center" vertical="top" wrapText="1"/>
    </xf>
    <xf numFmtId="0" fontId="109" fillId="27" borderId="21" xfId="0" applyFont="1" applyFill="1" applyBorder="1" applyAlignment="1">
      <alignment horizontal="center" wrapText="1"/>
    </xf>
    <xf numFmtId="3" fontId="109" fillId="26" borderId="17" xfId="0" applyNumberFormat="1" applyFont="1" applyFill="1" applyBorder="1" applyAlignment="1">
      <alignment horizontal="right" vertical="top" wrapText="1"/>
    </xf>
    <xf numFmtId="0" fontId="109" fillId="29" borderId="21" xfId="0" applyFont="1" applyFill="1" applyBorder="1" applyAlignment="1">
      <alignment horizontal="center" wrapText="1"/>
    </xf>
    <xf numFmtId="0" fontId="109" fillId="29" borderId="20" xfId="0" applyFont="1" applyFill="1" applyBorder="1" applyAlignment="1">
      <alignment horizontal="center" wrapText="1"/>
    </xf>
    <xf numFmtId="0" fontId="109" fillId="29" borderId="17" xfId="0" applyFont="1" applyFill="1" applyBorder="1" applyAlignment="1">
      <alignment horizontal="center" wrapText="1"/>
    </xf>
    <xf numFmtId="0" fontId="109" fillId="29" borderId="22" xfId="0" applyFont="1" applyFill="1" applyBorder="1" applyAlignment="1">
      <alignment horizontal="center" wrapText="1"/>
    </xf>
    <xf numFmtId="0" fontId="109" fillId="29" borderId="0" xfId="0" applyFont="1" applyFill="1" applyBorder="1" applyAlignment="1">
      <alignment horizontal="center" wrapText="1"/>
    </xf>
    <xf numFmtId="0" fontId="109" fillId="29" borderId="18" xfId="0" applyFont="1" applyFill="1" applyBorder="1" applyAlignment="1">
      <alignment horizontal="center" wrapText="1"/>
    </xf>
    <xf numFmtId="0" fontId="109" fillId="29" borderId="19" xfId="0" applyFont="1" applyFill="1" applyBorder="1" applyAlignment="1">
      <alignment horizontal="center" wrapText="1"/>
    </xf>
    <xf numFmtId="3" fontId="109" fillId="28" borderId="17" xfId="0" applyNumberFormat="1" applyFont="1" applyFill="1" applyBorder="1" applyAlignment="1">
      <alignment horizontal="right" vertical="top" wrapText="1"/>
    </xf>
    <xf numFmtId="0" fontId="109" fillId="30" borderId="21" xfId="0" applyFont="1" applyFill="1" applyBorder="1" applyAlignment="1">
      <alignment horizontal="center" wrapText="1"/>
    </xf>
    <xf numFmtId="0" fontId="109" fillId="30" borderId="17" xfId="0" applyFont="1" applyFill="1" applyBorder="1" applyAlignment="1">
      <alignment horizontal="center" wrapText="1"/>
    </xf>
    <xf numFmtId="0" fontId="109" fillId="30" borderId="22" xfId="0" applyFont="1" applyFill="1" applyBorder="1" applyAlignment="1">
      <alignment horizontal="center" wrapText="1"/>
    </xf>
    <xf numFmtId="0" fontId="109" fillId="30" borderId="0" xfId="0" applyFont="1" applyFill="1" applyBorder="1" applyAlignment="1">
      <alignment horizontal="center" wrapText="1"/>
    </xf>
    <xf numFmtId="0" fontId="109" fillId="30" borderId="18" xfId="0" applyFont="1" applyFill="1" applyBorder="1" applyAlignment="1">
      <alignment horizontal="center" wrapText="1"/>
    </xf>
    <xf numFmtId="3" fontId="109" fillId="31" borderId="17" xfId="0" applyNumberFormat="1" applyFont="1" applyFill="1" applyBorder="1" applyAlignment="1">
      <alignment horizontal="right" vertical="top" wrapText="1"/>
    </xf>
    <xf numFmtId="3" fontId="112" fillId="27" borderId="17" xfId="0" applyNumberFormat="1" applyFont="1" applyFill="1" applyBorder="1" applyAlignment="1">
      <alignment horizontal="right" vertical="center" wrapText="1"/>
    </xf>
    <xf numFmtId="3" fontId="112" fillId="29" borderId="17" xfId="0" applyNumberFormat="1" applyFont="1" applyFill="1" applyBorder="1" applyAlignment="1">
      <alignment horizontal="right" vertical="center" wrapText="1"/>
    </xf>
    <xf numFmtId="3" fontId="112" fillId="30" borderId="17" xfId="0" applyNumberFormat="1" applyFont="1" applyFill="1" applyBorder="1" applyAlignment="1">
      <alignment horizontal="right" vertical="center" wrapText="1"/>
    </xf>
    <xf numFmtId="3" fontId="112" fillId="24" borderId="17" xfId="0" applyNumberFormat="1" applyFont="1" applyFill="1" applyBorder="1" applyAlignment="1">
      <alignment horizontal="right" vertical="center" wrapText="1"/>
    </xf>
    <xf numFmtId="0" fontId="110" fillId="0" borderId="0" xfId="0" applyFont="1" applyAlignment="1">
      <alignment vertical="center"/>
    </xf>
    <xf numFmtId="0" fontId="0" fillId="0" borderId="0" xfId="0" applyProtection="1"/>
    <xf numFmtId="0" fontId="110" fillId="24" borderId="148" xfId="0" applyFont="1" applyFill="1" applyBorder="1" applyAlignment="1" applyProtection="1"/>
    <xf numFmtId="0" fontId="110" fillId="24" borderId="149" xfId="0" applyFont="1" applyFill="1" applyBorder="1" applyProtection="1"/>
    <xf numFmtId="0" fontId="127" fillId="24" borderId="149" xfId="0" applyFont="1" applyFill="1" applyBorder="1" applyProtection="1"/>
    <xf numFmtId="0" fontId="127" fillId="24" borderId="56" xfId="0" applyFont="1" applyFill="1" applyBorder="1" applyProtection="1"/>
    <xf numFmtId="0" fontId="127" fillId="0" borderId="0" xfId="0" applyFont="1" applyProtection="1"/>
    <xf numFmtId="0" fontId="110" fillId="24" borderId="150" xfId="0" applyFont="1" applyFill="1" applyBorder="1" applyAlignment="1" applyProtection="1"/>
    <xf numFmtId="0" fontId="110" fillId="24" borderId="0" xfId="0" applyFont="1" applyFill="1" applyBorder="1" applyAlignment="1" applyProtection="1"/>
    <xf numFmtId="0" fontId="127" fillId="144" borderId="0" xfId="0" applyFont="1" applyFill="1" applyBorder="1" applyProtection="1">
      <protection locked="0"/>
    </xf>
    <xf numFmtId="0" fontId="127" fillId="24" borderId="26" xfId="0" applyFont="1" applyFill="1" applyBorder="1" applyProtection="1"/>
    <xf numFmtId="0" fontId="109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10" fillId="24" borderId="151" xfId="0" applyFont="1" applyFill="1" applyBorder="1" applyProtection="1"/>
    <xf numFmtId="0" fontId="110" fillId="24" borderId="152" xfId="0" applyFont="1" applyFill="1" applyBorder="1" applyProtection="1"/>
    <xf numFmtId="14" fontId="110" fillId="144" borderId="152" xfId="0" applyNumberFormat="1" applyFont="1" applyFill="1" applyBorder="1" applyProtection="1">
      <protection locked="0"/>
    </xf>
    <xf numFmtId="0" fontId="109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10" fillId="0" borderId="0" xfId="0" applyFont="1" applyProtection="1"/>
    <xf numFmtId="0" fontId="109" fillId="0" borderId="0" xfId="0" applyFont="1" applyProtection="1"/>
    <xf numFmtId="0" fontId="109" fillId="24" borderId="54" xfId="0" applyFont="1" applyFill="1" applyBorder="1" applyAlignment="1" applyProtection="1">
      <alignment horizontal="center" vertical="center" wrapText="1"/>
    </xf>
    <xf numFmtId="0" fontId="109" fillId="24" borderId="55" xfId="0" applyFont="1" applyFill="1" applyBorder="1" applyAlignment="1" applyProtection="1">
      <alignment horizontal="center" wrapText="1"/>
    </xf>
    <xf numFmtId="0" fontId="109" fillId="24" borderId="0" xfId="0" applyFont="1" applyFill="1" applyBorder="1" applyAlignment="1" applyProtection="1">
      <alignment horizontal="center" vertical="top" wrapText="1"/>
    </xf>
    <xf numFmtId="0" fontId="109" fillId="24" borderId="54" xfId="0" applyFont="1" applyFill="1" applyBorder="1" applyAlignment="1" applyProtection="1">
      <alignment horizontal="center" wrapText="1"/>
    </xf>
    <xf numFmtId="3" fontId="109" fillId="0" borderId="154" xfId="0" applyNumberFormat="1" applyFont="1" applyBorder="1" applyAlignment="1" applyProtection="1">
      <alignment horizontal="right" vertical="top" wrapText="1"/>
      <protection locked="0"/>
    </xf>
    <xf numFmtId="0" fontId="168" fillId="25" borderId="155" xfId="0" applyFont="1" applyFill="1" applyBorder="1" applyProtection="1"/>
    <xf numFmtId="0" fontId="109" fillId="24" borderId="27" xfId="0" applyFont="1" applyFill="1" applyBorder="1" applyAlignment="1" applyProtection="1">
      <alignment horizontal="center" wrapText="1"/>
    </xf>
    <xf numFmtId="0" fontId="109" fillId="24" borderId="155" xfId="0" applyFont="1" applyFill="1" applyBorder="1" applyAlignment="1" applyProtection="1">
      <alignment horizontal="center" wrapText="1"/>
    </xf>
    <xf numFmtId="0" fontId="109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09" fillId="24" borderId="18" xfId="0" applyFont="1" applyFill="1" applyBorder="1" applyAlignment="1" applyProtection="1">
      <alignment horizontal="center" wrapText="1"/>
    </xf>
    <xf numFmtId="0" fontId="109" fillId="24" borderId="26" xfId="0" applyFont="1" applyFill="1" applyBorder="1" applyAlignment="1" applyProtection="1">
      <alignment horizontal="center" vertical="top" wrapText="1"/>
    </xf>
    <xf numFmtId="0" fontId="109" fillId="24" borderId="156" xfId="0" applyFont="1" applyFill="1" applyBorder="1" applyAlignment="1" applyProtection="1">
      <alignment horizontal="center" wrapText="1"/>
    </xf>
    <xf numFmtId="0" fontId="109" fillId="24" borderId="157" xfId="0" applyFont="1" applyFill="1" applyBorder="1" applyAlignment="1" applyProtection="1">
      <alignment horizontal="center" wrapText="1"/>
    </xf>
    <xf numFmtId="0" fontId="109" fillId="24" borderId="158" xfId="0" applyFont="1" applyFill="1" applyBorder="1" applyAlignment="1" applyProtection="1">
      <alignment horizontal="center" wrapText="1"/>
    </xf>
    <xf numFmtId="0" fontId="168" fillId="25" borderId="155" xfId="0" applyFont="1" applyFill="1" applyBorder="1" applyAlignment="1" applyProtection="1">
      <alignment horizontal="right"/>
    </xf>
    <xf numFmtId="0" fontId="109" fillId="24" borderId="56" xfId="0" applyFont="1" applyFill="1" applyBorder="1" applyAlignment="1" applyProtection="1">
      <alignment horizontal="center" wrapText="1"/>
    </xf>
    <xf numFmtId="0" fontId="109" fillId="24" borderId="0" xfId="0" applyFont="1" applyFill="1" applyBorder="1" applyAlignment="1" applyProtection="1">
      <alignment horizontal="center" wrapText="1"/>
    </xf>
    <xf numFmtId="0" fontId="109" fillId="24" borderId="26" xfId="0" applyFont="1" applyFill="1" applyBorder="1" applyAlignment="1" applyProtection="1">
      <alignment horizontal="center" wrapText="1"/>
    </xf>
    <xf numFmtId="0" fontId="110" fillId="24" borderId="155" xfId="0" applyFont="1" applyFill="1" applyBorder="1" applyAlignment="1" applyProtection="1">
      <alignment horizontal="center" wrapText="1"/>
    </xf>
    <xf numFmtId="0" fontId="183" fillId="24" borderId="155" xfId="0" applyFont="1" applyFill="1" applyBorder="1" applyProtection="1"/>
    <xf numFmtId="0" fontId="110" fillId="0" borderId="0" xfId="0" applyFont="1" applyFill="1" applyBorder="1" applyAlignment="1" applyProtection="1">
      <alignment horizontal="center" wrapText="1"/>
    </xf>
    <xf numFmtId="3" fontId="110" fillId="0" borderId="0" xfId="0" applyNumberFormat="1" applyFont="1" applyFill="1" applyBorder="1" applyAlignment="1" applyProtection="1">
      <alignment horizontal="right" vertical="top" wrapText="1"/>
    </xf>
    <xf numFmtId="3" fontId="109" fillId="0" borderId="167" xfId="0" applyNumberFormat="1" applyFont="1" applyBorder="1" applyAlignment="1" applyProtection="1">
      <alignment horizontal="right" vertical="top" wrapText="1"/>
      <protection locked="0"/>
    </xf>
    <xf numFmtId="3" fontId="109" fillId="0" borderId="176" xfId="0" applyNumberFormat="1" applyFont="1" applyBorder="1" applyAlignment="1" applyProtection="1">
      <alignment horizontal="right" vertical="top" wrapText="1"/>
      <protection locked="0"/>
    </xf>
    <xf numFmtId="3" fontId="109" fillId="0" borderId="185" xfId="0" applyNumberFormat="1" applyFont="1" applyBorder="1" applyAlignment="1" applyProtection="1">
      <alignment horizontal="right" vertical="top" wrapText="1"/>
      <protection locked="0"/>
    </xf>
    <xf numFmtId="0" fontId="112" fillId="0" borderId="0" xfId="0" applyFont="1" applyAlignment="1">
      <alignment horizontal="center" vertical="center"/>
    </xf>
    <xf numFmtId="0" fontId="109" fillId="24" borderId="17" xfId="0" applyFont="1" applyFill="1" applyBorder="1" applyAlignment="1">
      <alignment horizontal="center" vertical="center" wrapText="1"/>
    </xf>
    <xf numFmtId="0" fontId="112" fillId="24" borderId="17" xfId="0" applyFont="1" applyFill="1" applyBorder="1" applyAlignment="1">
      <alignment horizontal="center" vertical="center" wrapText="1"/>
    </xf>
    <xf numFmtId="0" fontId="112" fillId="27" borderId="23" xfId="0" applyFont="1" applyFill="1" applyBorder="1" applyAlignment="1">
      <alignment horizontal="center" vertical="center" wrapText="1"/>
    </xf>
    <xf numFmtId="0" fontId="112" fillId="27" borderId="24" xfId="0" applyFont="1" applyFill="1" applyBorder="1" applyAlignment="1">
      <alignment horizontal="center" vertical="center" wrapText="1"/>
    </xf>
    <xf numFmtId="0" fontId="112" fillId="27" borderId="25" xfId="0" applyFont="1" applyFill="1" applyBorder="1" applyAlignment="1">
      <alignment horizontal="center" vertical="center" wrapText="1"/>
    </xf>
    <xf numFmtId="0" fontId="112" fillId="29" borderId="23" xfId="0" applyFont="1" applyFill="1" applyBorder="1" applyAlignment="1">
      <alignment horizontal="center" vertical="center" wrapText="1"/>
    </xf>
    <xf numFmtId="0" fontId="112" fillId="29" borderId="24" xfId="0" applyFont="1" applyFill="1" applyBorder="1" applyAlignment="1">
      <alignment horizontal="center" vertical="center" wrapText="1"/>
    </xf>
    <xf numFmtId="0" fontId="112" fillId="29" borderId="25" xfId="0" applyFont="1" applyFill="1" applyBorder="1" applyAlignment="1">
      <alignment horizontal="center" vertical="center" wrapText="1"/>
    </xf>
    <xf numFmtId="0" fontId="112" fillId="30" borderId="17" xfId="0" applyFont="1" applyFill="1" applyBorder="1" applyAlignment="1">
      <alignment horizontal="center" vertical="center" wrapText="1"/>
    </xf>
    <xf numFmtId="0" fontId="110" fillId="0" borderId="0" xfId="0" applyFont="1" applyFill="1" applyBorder="1" applyAlignment="1" applyProtection="1">
      <alignment horizontal="left"/>
      <protection locked="0"/>
    </xf>
    <xf numFmtId="0" fontId="110" fillId="0" borderId="0" xfId="0" applyFont="1" applyAlignment="1" applyProtection="1">
      <alignment horizontal="center"/>
    </xf>
  </cellXfs>
  <cellStyles count="5411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1 7" xfId="3390"/>
    <cellStyle name="20% - Ênfase1 8" xfId="4551"/>
    <cellStyle name="20% - Ênfase1 9" xfId="5010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2 7" xfId="3392"/>
    <cellStyle name="20% - Ênfase2 8" xfId="4553"/>
    <cellStyle name="20% - Ênfase2 9" xfId="4554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3 7" xfId="3395"/>
    <cellStyle name="20% - Ênfase3 8" xfId="4612"/>
    <cellStyle name="20% - Ênfase3 9" xfId="4947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4 7" xfId="3397"/>
    <cellStyle name="20% - Ênfase4 8" xfId="4552"/>
    <cellStyle name="20% - Ênfase4 9" xfId="500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5 7" xfId="3399"/>
    <cellStyle name="20% - Ênfase5 8" xfId="3511"/>
    <cellStyle name="20% - Ênfase5 9" xfId="5163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20% - Ênfase6 7" xfId="3402"/>
    <cellStyle name="20% - Ênfase6 8" xfId="4004"/>
    <cellStyle name="20% - Ênfase6 9" xfId="481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1 7" xfId="3391"/>
    <cellStyle name="40% - Ênfase1 8" xfId="3707"/>
    <cellStyle name="40% - Ênfase1 9" xfId="3273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2 7" xfId="3393"/>
    <cellStyle name="40% - Ênfase2 8" xfId="3710"/>
    <cellStyle name="40% - Ênfase2 9" xfId="5164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3 7" xfId="3396"/>
    <cellStyle name="40% - Ênfase3 8" xfId="3509"/>
    <cellStyle name="40% - Ênfase3 9" xfId="4536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4 7" xfId="3398"/>
    <cellStyle name="40% - Ênfase4 8" xfId="4005"/>
    <cellStyle name="40% - Ênfase4 9" xfId="4146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5 7" xfId="3400"/>
    <cellStyle name="40% - Ênfase5 8" xfId="3367"/>
    <cellStyle name="40% - Ênfase5 9" xfId="5009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40% - Ênfase6 7" xfId="3403"/>
    <cellStyle name="40% - Ênfase6 8" xfId="3708"/>
    <cellStyle name="40% - Ênfase6 9" xfId="3383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2" xfId="2623"/>
    <cellStyle name="Accent 3" xfId="262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0 2" xfId="4045"/>
    <cellStyle name="Calculation 10 3" xfId="3444"/>
    <cellStyle name="Calculation 10 4" xfId="3377"/>
    <cellStyle name="Calculation 11" xfId="1649"/>
    <cellStyle name="Calculation 11 2" xfId="4103"/>
    <cellStyle name="Calculation 11 3" xfId="3951"/>
    <cellStyle name="Calculation 11 4" xfId="3363"/>
    <cellStyle name="Calculation 12" xfId="1769"/>
    <cellStyle name="Calculation 13" xfId="1947"/>
    <cellStyle name="Calculation 13 2" xfId="4216"/>
    <cellStyle name="Calculation 13 3" xfId="4762"/>
    <cellStyle name="Calculation 13 4" xfId="4118"/>
    <cellStyle name="Calculation 14" xfId="1975"/>
    <cellStyle name="Calculation 14 2" xfId="4244"/>
    <cellStyle name="Calculation 14 3" xfId="3265"/>
    <cellStyle name="Calculation 14 4" xfId="3364"/>
    <cellStyle name="Calculation 15" xfId="2016"/>
    <cellStyle name="Calculation 15 2" xfId="4285"/>
    <cellStyle name="Calculation 15 3" xfId="3936"/>
    <cellStyle name="Calculation 15 4" xfId="4820"/>
    <cellStyle name="Calculation 16" xfId="2065"/>
    <cellStyle name="Calculation 16 2" xfId="4334"/>
    <cellStyle name="Calculation 16 3" xfId="4750"/>
    <cellStyle name="Calculation 16 4" xfId="4657"/>
    <cellStyle name="Calculation 17" xfId="2099"/>
    <cellStyle name="Calculation 17 2" xfId="4368"/>
    <cellStyle name="Calculation 17 3" xfId="4475"/>
    <cellStyle name="Calculation 17 4" xfId="3994"/>
    <cellStyle name="Calculation 18" xfId="2310"/>
    <cellStyle name="Calculation 19" xfId="2639"/>
    <cellStyle name="Calculation 19 2" xfId="4667"/>
    <cellStyle name="Calculation 19 3" xfId="5075"/>
    <cellStyle name="Calculation 19 4" xfId="5291"/>
    <cellStyle name="Calculation 2" xfId="533"/>
    <cellStyle name="Calculation 2 2" xfId="1154"/>
    <cellStyle name="Calculation 2 2 2" xfId="3790"/>
    <cellStyle name="Calculation 2 2 3" xfId="4035"/>
    <cellStyle name="Calculation 2 2 4" xfId="3971"/>
    <cellStyle name="Calculation 2 3" xfId="1203"/>
    <cellStyle name="Calculation 2 3 2" xfId="3839"/>
    <cellStyle name="Calculation 2 3 3" xfId="3465"/>
    <cellStyle name="Calculation 2 3 4" xfId="5154"/>
    <cellStyle name="Calculation 2 4" xfId="2503"/>
    <cellStyle name="Calculation 2 4 2" xfId="4577"/>
    <cellStyle name="Calculation 2 4 3" xfId="5018"/>
    <cellStyle name="Calculation 2 4 4" xfId="4841"/>
    <cellStyle name="Calculation 2 5" xfId="3034"/>
    <cellStyle name="Calculation 2 5 2" xfId="4847"/>
    <cellStyle name="Calculation 2 5 3" xfId="5174"/>
    <cellStyle name="Calculation 2 5 4" xfId="5317"/>
    <cellStyle name="Calculation 2_TRT3" xfId="2704"/>
    <cellStyle name="Calculation 20" xfId="2672"/>
    <cellStyle name="Calculation 21" xfId="3069"/>
    <cellStyle name="Calculation 21 2" xfId="4880"/>
    <cellStyle name="Calculation 21 3" xfId="5201"/>
    <cellStyle name="Calculation 21 4" xfId="5343"/>
    <cellStyle name="Calculation 22" xfId="3056"/>
    <cellStyle name="Calculation 23" xfId="3033"/>
    <cellStyle name="Calculation 23 2" xfId="4846"/>
    <cellStyle name="Calculation 23 3" xfId="5173"/>
    <cellStyle name="Calculation 23 4" xfId="5316"/>
    <cellStyle name="Calculation 24" xfId="3285"/>
    <cellStyle name="Calculation 25" xfId="4207"/>
    <cellStyle name="Calculation 26" xfId="5121"/>
    <cellStyle name="Calculation 3" xfId="794"/>
    <cellStyle name="Calculation 3 2" xfId="1172"/>
    <cellStyle name="Calculation 3 2 2" xfId="3808"/>
    <cellStyle name="Calculation 3 2 3" xfId="4173"/>
    <cellStyle name="Calculation 3 2 4" xfId="5210"/>
    <cellStyle name="Calculation 3 3" xfId="1221"/>
    <cellStyle name="Calculation 3 3 2" xfId="3857"/>
    <cellStyle name="Calculation 3 3 3" xfId="3673"/>
    <cellStyle name="Calculation 3 3 4" xfId="4989"/>
    <cellStyle name="Calculation 3 4" xfId="3035"/>
    <cellStyle name="Calculation 3 4 2" xfId="4848"/>
    <cellStyle name="Calculation 3 4 3" xfId="5175"/>
    <cellStyle name="Calculation 3 4 4" xfId="5318"/>
    <cellStyle name="Calculation 3 5" xfId="3566"/>
    <cellStyle name="Calculation 3 6" xfId="4810"/>
    <cellStyle name="Calculation 3 7" xfId="4159"/>
    <cellStyle name="Calculation 3_TRT3" xfId="2705"/>
    <cellStyle name="Calculation 4" xfId="894"/>
    <cellStyle name="Calculation 4 2" xfId="3620"/>
    <cellStyle name="Calculation 4 3" xfId="3986"/>
    <cellStyle name="Calculation 4 4" xfId="5158"/>
    <cellStyle name="Calculation 5" xfId="913"/>
    <cellStyle name="Calculation 5 2" xfId="3639"/>
    <cellStyle name="Calculation 5 3" xfId="3983"/>
    <cellStyle name="Calculation 5 4" xfId="3686"/>
    <cellStyle name="Calculation 6" xfId="1112"/>
    <cellStyle name="Calculation 6 2" xfId="3750"/>
    <cellStyle name="Calculation 6 3" xfId="3322"/>
    <cellStyle name="Calculation 6 4" xfId="3484"/>
    <cellStyle name="Calculation 7" xfId="1093"/>
    <cellStyle name="Calculation 7 2" xfId="3731"/>
    <cellStyle name="Calculation 7 3" xfId="4800"/>
    <cellStyle name="Calculation 7 4" xfId="5155"/>
    <cellStyle name="Calculation 8" xfId="1275"/>
    <cellStyle name="Calculation 8 2" xfId="3909"/>
    <cellStyle name="Calculation 8 3" xfId="4440"/>
    <cellStyle name="Calculation 8 4" xfId="4013"/>
    <cellStyle name="Calculation 9" xfId="1382"/>
    <cellStyle name="Calculation 9 2" xfId="3952"/>
    <cellStyle name="Calculation 9 3" xfId="3298"/>
    <cellStyle name="Calculation 9 4" xfId="5147"/>
    <cellStyle name="Calculation_TRT1" xfId="2851"/>
    <cellStyle name="Cálculo" xfId="393" builtinId="22" customBuiltin="1"/>
    <cellStyle name="Cálculo 2" xfId="130"/>
    <cellStyle name="Cálculo 2 10" xfId="1386"/>
    <cellStyle name="Cálculo 2 10 2" xfId="3954"/>
    <cellStyle name="Cálculo 2 10 3" xfId="3454"/>
    <cellStyle name="Cálculo 2 10 4" xfId="4608"/>
    <cellStyle name="Cálculo 2 11" xfId="1589"/>
    <cellStyle name="Cálculo 2 11 2" xfId="4046"/>
    <cellStyle name="Cálculo 2 11 3" xfId="4866"/>
    <cellStyle name="Cálculo 2 11 4" xfId="3518"/>
    <cellStyle name="Cálculo 2 12" xfId="1648"/>
    <cellStyle name="Cálculo 2 12 2" xfId="4102"/>
    <cellStyle name="Cálculo 2 12 3" xfId="4151"/>
    <cellStyle name="Cálculo 2 12 4" xfId="3947"/>
    <cellStyle name="Cálculo 2 13" xfId="1774"/>
    <cellStyle name="Cálculo 2 14" xfId="1948"/>
    <cellStyle name="Cálculo 2 14 2" xfId="4217"/>
    <cellStyle name="Cálculo 2 14 3" xfId="4470"/>
    <cellStyle name="Cálculo 2 14 4" xfId="3277"/>
    <cellStyle name="Cálculo 2 15" xfId="1976"/>
    <cellStyle name="Cálculo 2 15 2" xfId="4245"/>
    <cellStyle name="Cálculo 2 15 3" xfId="4759"/>
    <cellStyle name="Cálculo 2 15 4" xfId="4556"/>
    <cellStyle name="Cálculo 2 16" xfId="2017"/>
    <cellStyle name="Cálculo 2 16 2" xfId="4286"/>
    <cellStyle name="Cálculo 2 16 3" xfId="3424"/>
    <cellStyle name="Cálculo 2 16 4" xfId="4937"/>
    <cellStyle name="Cálculo 2 17" xfId="2066"/>
    <cellStyle name="Cálculo 2 17 2" xfId="4335"/>
    <cellStyle name="Cálculo 2 17 3" xfId="4456"/>
    <cellStyle name="Cálculo 2 17 4" xfId="4436"/>
    <cellStyle name="Cálculo 2 18" xfId="2100"/>
    <cellStyle name="Cálculo 2 18 2" xfId="4369"/>
    <cellStyle name="Cálculo 2 18 3" xfId="4126"/>
    <cellStyle name="Cálculo 2 18 4" xfId="5126"/>
    <cellStyle name="Cálculo 2 19" xfId="2294"/>
    <cellStyle name="Cálculo 2 2" xfId="131"/>
    <cellStyle name="Cálculo 2 2 10" xfId="1590"/>
    <cellStyle name="Cálculo 2 2 10 2" xfId="4047"/>
    <cellStyle name="Cálculo 2 2 10 3" xfId="4699"/>
    <cellStyle name="Cálculo 2 2 10 4" xfId="3368"/>
    <cellStyle name="Cálculo 2 2 11" xfId="1647"/>
    <cellStyle name="Cálculo 2 2 11 2" xfId="4101"/>
    <cellStyle name="Cálculo 2 2 11 3" xfId="4484"/>
    <cellStyle name="Cálculo 2 2 11 4" xfId="3915"/>
    <cellStyle name="Cálculo 2 2 12" xfId="1775"/>
    <cellStyle name="Cálculo 2 2 13" xfId="1949"/>
    <cellStyle name="Cálculo 2 2 13 2" xfId="4218"/>
    <cellStyle name="Cálculo 2 2 13 3" xfId="4144"/>
    <cellStyle name="Cálculo 2 2 13 4" xfId="4211"/>
    <cellStyle name="Cálculo 2 2 14" xfId="1977"/>
    <cellStyle name="Cálculo 2 2 14 2" xfId="4246"/>
    <cellStyle name="Cálculo 2 2 14 3" xfId="4466"/>
    <cellStyle name="Cálculo 2 2 14 4" xfId="4731"/>
    <cellStyle name="Cálculo 2 2 15" xfId="2018"/>
    <cellStyle name="Cálculo 2 2 15 2" xfId="4287"/>
    <cellStyle name="Cálculo 2 2 15 3" xfId="3259"/>
    <cellStyle name="Cálculo 2 2 15 4" xfId="4706"/>
    <cellStyle name="Cálculo 2 2 16" xfId="2067"/>
    <cellStyle name="Cálculo 2 2 16 2" xfId="4336"/>
    <cellStyle name="Cálculo 2 2 16 3" xfId="4129"/>
    <cellStyle name="Cálculo 2 2 16 4" xfId="4196"/>
    <cellStyle name="Cálculo 2 2 17" xfId="2101"/>
    <cellStyle name="Cálculo 2 2 17 2" xfId="4370"/>
    <cellStyle name="Cálculo 2 2 17 3" xfId="4026"/>
    <cellStyle name="Cálculo 2 2 17 4" xfId="4739"/>
    <cellStyle name="Cálculo 2 2 18" xfId="2295"/>
    <cellStyle name="Cálculo 2 2 19" xfId="2641"/>
    <cellStyle name="Cálculo 2 2 19 2" xfId="4669"/>
    <cellStyle name="Cálculo 2 2 19 3" xfId="5077"/>
    <cellStyle name="Cálculo 2 2 19 4" xfId="5293"/>
    <cellStyle name="Cálculo 2 2 2" xfId="535"/>
    <cellStyle name="Cálculo 2 2 2 2" xfId="1156"/>
    <cellStyle name="Cálculo 2 2 2 2 2" xfId="3792"/>
    <cellStyle name="Cálculo 2 2 2 2 3" xfId="4835"/>
    <cellStyle name="Cálculo 2 2 2 2 4" xfId="5104"/>
    <cellStyle name="Cálculo 2 2 2 3" xfId="1205"/>
    <cellStyle name="Cálculo 2 2 2 3 2" xfId="3841"/>
    <cellStyle name="Cálculo 2 2 2 3 3" xfId="4789"/>
    <cellStyle name="Cálculo 2 2 2 3 4" xfId="5252"/>
    <cellStyle name="Cálculo 2 2 2 4" xfId="2505"/>
    <cellStyle name="Cálculo 2 2 2 4 2" xfId="4579"/>
    <cellStyle name="Cálculo 2 2 2 4 3" xfId="5020"/>
    <cellStyle name="Cálculo 2 2 2 4 4" xfId="4439"/>
    <cellStyle name="Cálculo 2 2 2 5" xfId="3038"/>
    <cellStyle name="Cálculo 2 2 2 5 2" xfId="4851"/>
    <cellStyle name="Cálculo 2 2 2 5 3" xfId="5178"/>
    <cellStyle name="Cálculo 2 2 2 5 4" xfId="5321"/>
    <cellStyle name="Cálculo 2 2 2_TRT3" xfId="2706"/>
    <cellStyle name="Cálculo 2 2 20" xfId="2676"/>
    <cellStyle name="Cálculo 2 2 21" xfId="3071"/>
    <cellStyle name="Cálculo 2 2 21 2" xfId="4882"/>
    <cellStyle name="Cálculo 2 2 21 3" xfId="5203"/>
    <cellStyle name="Cálculo 2 2 21 4" xfId="5345"/>
    <cellStyle name="Cálculo 2 2 22" xfId="3053"/>
    <cellStyle name="Cálculo 2 2 23" xfId="3037"/>
    <cellStyle name="Cálculo 2 2 23 2" xfId="4850"/>
    <cellStyle name="Cálculo 2 2 23 3" xfId="5177"/>
    <cellStyle name="Cálculo 2 2 23 4" xfId="5320"/>
    <cellStyle name="Cálculo 2 2 24" xfId="3287"/>
    <cellStyle name="Cálculo 2 2 25" xfId="3519"/>
    <cellStyle name="Cálculo 2 2 26" xfId="5011"/>
    <cellStyle name="Cálculo 2 2 3" xfId="792"/>
    <cellStyle name="Cálculo 2 2 3 2" xfId="1171"/>
    <cellStyle name="Cálculo 2 2 3 2 2" xfId="3807"/>
    <cellStyle name="Cálculo 2 2 3 2 3" xfId="4793"/>
    <cellStyle name="Cálculo 2 2 3 2 4" xfId="4664"/>
    <cellStyle name="Cálculo 2 2 3 3" xfId="1220"/>
    <cellStyle name="Cálculo 2 2 3 3 2" xfId="3856"/>
    <cellStyle name="Cálculo 2 2 3 3 3" xfId="3965"/>
    <cellStyle name="Cálculo 2 2 3 3 4" xfId="5152"/>
    <cellStyle name="Cálculo 2 2 3 4" xfId="3039"/>
    <cellStyle name="Cálculo 2 2 3 4 2" xfId="4852"/>
    <cellStyle name="Cálculo 2 2 3 4 3" xfId="5179"/>
    <cellStyle name="Cálculo 2 2 3 4 4" xfId="5322"/>
    <cellStyle name="Cálculo 2 2 3 5" xfId="3564"/>
    <cellStyle name="Cálculo 2 2 3 6" xfId="3349"/>
    <cellStyle name="Cálculo 2 2 3 7" xfId="5002"/>
    <cellStyle name="Cálculo 2 2 3_TRT3" xfId="2707"/>
    <cellStyle name="Cálculo 2 2 4" xfId="896"/>
    <cellStyle name="Cálculo 2 2 4 2" xfId="3622"/>
    <cellStyle name="Cálculo 2 2 4 3" xfId="3692"/>
    <cellStyle name="Cálculo 2 2 4 4" xfId="5115"/>
    <cellStyle name="Cálculo 2 2 5" xfId="911"/>
    <cellStyle name="Cálculo 2 2 5 2" xfId="3637"/>
    <cellStyle name="Cálculo 2 2 5 3" xfId="4806"/>
    <cellStyle name="Cálculo 2 2 5 4" xfId="4997"/>
    <cellStyle name="Cálculo 2 2 6" xfId="1110"/>
    <cellStyle name="Cálculo 2 2 6 2" xfId="3748"/>
    <cellStyle name="Cálculo 2 2 6 3" xfId="3974"/>
    <cellStyle name="Cálculo 2 2 6 4" xfId="4546"/>
    <cellStyle name="Cálculo 2 2 7" xfId="1125"/>
    <cellStyle name="Cálculo 2 2 7 2" xfId="3763"/>
    <cellStyle name="Cálculo 2 2 7 3" xfId="3385"/>
    <cellStyle name="Cálculo 2 2 7 4" xfId="3950"/>
    <cellStyle name="Cálculo 2 2 8" xfId="1273"/>
    <cellStyle name="Cálculo 2 2 8 2" xfId="3907"/>
    <cellStyle name="Cálculo 2 2 8 3" xfId="3303"/>
    <cellStyle name="Cálculo 2 2 8 4" xfId="3296"/>
    <cellStyle name="Cálculo 2 2 9" xfId="1387"/>
    <cellStyle name="Cálculo 2 2 9 2" xfId="3955"/>
    <cellStyle name="Cálculo 2 2 9 3" xfId="4780"/>
    <cellStyle name="Cálculo 2 2 9 4" xfId="4489"/>
    <cellStyle name="Cálculo 2 2_TRT1" xfId="2852"/>
    <cellStyle name="Cálculo 2 20" xfId="2640"/>
    <cellStyle name="Cálculo 2 20 2" xfId="4668"/>
    <cellStyle name="Cálculo 2 20 3" xfId="5076"/>
    <cellStyle name="Cálculo 2 20 4" xfId="5292"/>
    <cellStyle name="Cálculo 2 21" xfId="2675"/>
    <cellStyle name="Cálculo 2 22" xfId="3070"/>
    <cellStyle name="Cálculo 2 22 2" xfId="4881"/>
    <cellStyle name="Cálculo 2 22 3" xfId="5202"/>
    <cellStyle name="Cálculo 2 22 4" xfId="5344"/>
    <cellStyle name="Cálculo 2 23" xfId="3054"/>
    <cellStyle name="Cálculo 2 24" xfId="3036"/>
    <cellStyle name="Cálculo 2 24 2" xfId="4849"/>
    <cellStyle name="Cálculo 2 24 3" xfId="5176"/>
    <cellStyle name="Cálculo 2 24 4" xfId="5319"/>
    <cellStyle name="Cálculo 2 25" xfId="3286"/>
    <cellStyle name="Cálculo 2 26" xfId="4016"/>
    <cellStyle name="Cálculo 2 27" xfId="4815"/>
    <cellStyle name="Cálculo 2 3" xfId="534"/>
    <cellStyle name="Cálculo 2 3 2" xfId="1155"/>
    <cellStyle name="Cálculo 2 3 2 2" xfId="3791"/>
    <cellStyle name="Cálculo 2 3 2 3" xfId="3319"/>
    <cellStyle name="Cálculo 2 3 2 4" xfId="3340"/>
    <cellStyle name="Cálculo 2 3 3" xfId="1204"/>
    <cellStyle name="Cálculo 2 3 3 2" xfId="3840"/>
    <cellStyle name="Cálculo 2 3 3 3" xfId="3313"/>
    <cellStyle name="Cálculo 2 3 3 4" xfId="5172"/>
    <cellStyle name="Cálculo 2 3 4" xfId="2504"/>
    <cellStyle name="Cálculo 2 3 4 2" xfId="4578"/>
    <cellStyle name="Cálculo 2 3 4 3" xfId="5019"/>
    <cellStyle name="Cálculo 2 3 4 4" xfId="3290"/>
    <cellStyle name="Cálculo 2 3 5" xfId="3040"/>
    <cellStyle name="Cálculo 2 3 5 2" xfId="4853"/>
    <cellStyle name="Cálculo 2 3 5 3" xfId="5180"/>
    <cellStyle name="Cálculo 2 3 5 4" xfId="5323"/>
    <cellStyle name="Cálculo 2 3_TRT3" xfId="2708"/>
    <cellStyle name="Cálculo 2 4" xfId="793"/>
    <cellStyle name="Cálculo 2 4 2" xfId="1188"/>
    <cellStyle name="Cálculo 2 4 2 2" xfId="3824"/>
    <cellStyle name="Cálculo 2 4 2 3" xfId="3677"/>
    <cellStyle name="Cálculo 2 4 2 4" xfId="4025"/>
    <cellStyle name="Cálculo 2 4 3" xfId="1236"/>
    <cellStyle name="Cálculo 2 4 3 2" xfId="3872"/>
    <cellStyle name="Cálculo 2 4 3 3" xfId="4860"/>
    <cellStyle name="Cálculo 2 4 3 4" xfId="4943"/>
    <cellStyle name="Cálculo 2 4 4" xfId="3041"/>
    <cellStyle name="Cálculo 2 4 4 2" xfId="4854"/>
    <cellStyle name="Cálculo 2 4 4 3" xfId="5181"/>
    <cellStyle name="Cálculo 2 4 4 4" xfId="5324"/>
    <cellStyle name="Cálculo 2 4 5" xfId="3565"/>
    <cellStyle name="Cálculo 2 4 6" xfId="3348"/>
    <cellStyle name="Cálculo 2 4 7" xfId="3436"/>
    <cellStyle name="Cálculo 2 4_TRT3" xfId="2709"/>
    <cellStyle name="Cálculo 2 5" xfId="895"/>
    <cellStyle name="Cálculo 2 5 2" xfId="3621"/>
    <cellStyle name="Cálculo 2 5 3" xfId="3880"/>
    <cellStyle name="Cálculo 2 5 4" xfId="3331"/>
    <cellStyle name="Cálculo 2 6" xfId="912"/>
    <cellStyle name="Cálculo 2 6 2" xfId="3638"/>
    <cellStyle name="Cálculo 2 6 3" xfId="4528"/>
    <cellStyle name="Cálculo 2 6 4" xfId="4778"/>
    <cellStyle name="Cálculo 2 7" xfId="1111"/>
    <cellStyle name="Cálculo 2 7 2" xfId="3749"/>
    <cellStyle name="Cálculo 2 7 3" xfId="3477"/>
    <cellStyle name="Cálculo 2 7 4" xfId="4993"/>
    <cellStyle name="Cálculo 2 8" xfId="1094"/>
    <cellStyle name="Cálculo 2 8 2" xfId="3732"/>
    <cellStyle name="Cálculo 2 8 3" xfId="4518"/>
    <cellStyle name="Cálculo 2 8 4" xfId="4995"/>
    <cellStyle name="Cálculo 2 9" xfId="1274"/>
    <cellStyle name="Cálculo 2 9 2" xfId="3908"/>
    <cellStyle name="Cálculo 2 9 3" xfId="3302"/>
    <cellStyle name="Cálculo 2 9 4" xfId="3361"/>
    <cellStyle name="Cálculo 2_05_Impactos_Demais PLs_2013_Dados CNJ de jul-12" xfId="132"/>
    <cellStyle name="Cálculo 3" xfId="133"/>
    <cellStyle name="Cálculo 3 10" xfId="1591"/>
    <cellStyle name="Cálculo 3 10 2" xfId="4048"/>
    <cellStyle name="Cálculo 3 10 3" xfId="4774"/>
    <cellStyle name="Cálculo 3 10 4" xfId="4397"/>
    <cellStyle name="Cálculo 3 11" xfId="1646"/>
    <cellStyle name="Cálculo 3 11 2" xfId="4100"/>
    <cellStyle name="Cálculo 3 11 3" xfId="4767"/>
    <cellStyle name="Cálculo 3 11 4" xfId="5256"/>
    <cellStyle name="Cálculo 3 12" xfId="1776"/>
    <cellStyle name="Cálculo 3 13" xfId="1950"/>
    <cellStyle name="Cálculo 3 13 2" xfId="4219"/>
    <cellStyle name="Cálculo 3 13 3" xfId="4029"/>
    <cellStyle name="Cálculo 3 13 4" xfId="4195"/>
    <cellStyle name="Cálculo 3 14" xfId="1978"/>
    <cellStyle name="Cálculo 3 14 2" xfId="4247"/>
    <cellStyle name="Cálculo 3 14 3" xfId="4140"/>
    <cellStyle name="Cálculo 3 14 4" xfId="4738"/>
    <cellStyle name="Cálculo 3 15" xfId="2019"/>
    <cellStyle name="Cálculo 3 15 2" xfId="4288"/>
    <cellStyle name="Cálculo 3 15 3" xfId="3258"/>
    <cellStyle name="Cálculo 3 15 4" xfId="5133"/>
    <cellStyle name="Cálculo 3 16" xfId="2068"/>
    <cellStyle name="Cálculo 3 16 2" xfId="4337"/>
    <cellStyle name="Cálculo 3 16 3" xfId="3928"/>
    <cellStyle name="Cálculo 3 16 4" xfId="3521"/>
    <cellStyle name="Cálculo 3 17" xfId="2102"/>
    <cellStyle name="Cálculo 3 17 2" xfId="4371"/>
    <cellStyle name="Cálculo 3 17 3" xfId="3924"/>
    <cellStyle name="Cálculo 3 17 4" xfId="3949"/>
    <cellStyle name="Cálculo 3 18" xfId="2296"/>
    <cellStyle name="Cálculo 3 19" xfId="2642"/>
    <cellStyle name="Cálculo 3 19 2" xfId="4670"/>
    <cellStyle name="Cálculo 3 19 3" xfId="5078"/>
    <cellStyle name="Cálculo 3 19 4" xfId="5294"/>
    <cellStyle name="Cálculo 3 2" xfId="536"/>
    <cellStyle name="Cálculo 3 2 2" xfId="1157"/>
    <cellStyle name="Cálculo 3 2 2 2" xfId="3793"/>
    <cellStyle name="Cálculo 3 2 2 3" xfId="4662"/>
    <cellStyle name="Cálculo 3 2 2 4" xfId="5171"/>
    <cellStyle name="Cálculo 3 2 3" xfId="1206"/>
    <cellStyle name="Cálculo 3 2 3 2" xfId="3842"/>
    <cellStyle name="Cálculo 3 2 3 3" xfId="4504"/>
    <cellStyle name="Cálculo 3 2 3 4" xfId="4991"/>
    <cellStyle name="Cálculo 3 2 4" xfId="2506"/>
    <cellStyle name="Cálculo 3 2 4 2" xfId="4580"/>
    <cellStyle name="Cálculo 3 2 4 3" xfId="5021"/>
    <cellStyle name="Cálculo 3 2 4 4" xfId="4186"/>
    <cellStyle name="Cálculo 3 2 5" xfId="3043"/>
    <cellStyle name="Cálculo 3 2 5 2" xfId="4856"/>
    <cellStyle name="Cálculo 3 2 5 3" xfId="5183"/>
    <cellStyle name="Cálculo 3 2 5 4" xfId="5326"/>
    <cellStyle name="Cálculo 3 2_TRT3" xfId="2710"/>
    <cellStyle name="Cálculo 3 20" xfId="2677"/>
    <cellStyle name="Cálculo 3 21" xfId="3072"/>
    <cellStyle name="Cálculo 3 21 2" xfId="4883"/>
    <cellStyle name="Cálculo 3 21 3" xfId="5204"/>
    <cellStyle name="Cálculo 3 21 4" xfId="5346"/>
    <cellStyle name="Cálculo 3 22" xfId="3052"/>
    <cellStyle name="Cálculo 3 23" xfId="3042"/>
    <cellStyle name="Cálculo 3 23 2" xfId="4855"/>
    <cellStyle name="Cálculo 3 23 3" xfId="5182"/>
    <cellStyle name="Cálculo 3 23 4" xfId="5325"/>
    <cellStyle name="Cálculo 3 24" xfId="3288"/>
    <cellStyle name="Cálculo 3 25" xfId="4942"/>
    <cellStyle name="Cálculo 3 26" xfId="3684"/>
    <cellStyle name="Cálculo 3 3" xfId="791"/>
    <cellStyle name="Cálculo 3 3 2" xfId="1170"/>
    <cellStyle name="Cálculo 3 3 2 2" xfId="3806"/>
    <cellStyle name="Cálculo 3 3 2 3" xfId="4509"/>
    <cellStyle name="Cálculo 3 3 2 4" xfId="4796"/>
    <cellStyle name="Cálculo 3 3 3" xfId="1219"/>
    <cellStyle name="Cálculo 3 3 3 2" xfId="3855"/>
    <cellStyle name="Cálculo 3 3 3 3" xfId="4168"/>
    <cellStyle name="Cálculo 3 3 3 4" xfId="3516"/>
    <cellStyle name="Cálculo 3 3 4" xfId="3044"/>
    <cellStyle name="Cálculo 3 3 4 2" xfId="4857"/>
    <cellStyle name="Cálculo 3 3 4 3" xfId="5184"/>
    <cellStyle name="Cálculo 3 3 4 4" xfId="5327"/>
    <cellStyle name="Cálculo 3 3 5" xfId="3563"/>
    <cellStyle name="Cálculo 3 3 6" xfId="3494"/>
    <cellStyle name="Cálculo 3 3 7" xfId="5160"/>
    <cellStyle name="Cálculo 3 3_TRT3" xfId="2711"/>
    <cellStyle name="Cálculo 3 4" xfId="897"/>
    <cellStyle name="Cálculo 3 4 2" xfId="3623"/>
    <cellStyle name="Cálculo 3 4 3" xfId="3491"/>
    <cellStyle name="Cálculo 3 4 4" xfId="5000"/>
    <cellStyle name="Cálculo 3 5" xfId="910"/>
    <cellStyle name="Cálculo 3 5 2" xfId="3636"/>
    <cellStyle name="Cálculo 3 5 3" xfId="3485"/>
    <cellStyle name="Cálculo 3 5 4" xfId="5156"/>
    <cellStyle name="Cálculo 3 6" xfId="1109"/>
    <cellStyle name="Cálculo 3 6 2" xfId="3747"/>
    <cellStyle name="Cálculo 3 6 3" xfId="4178"/>
    <cellStyle name="Cálculo 3 6 4" xfId="3939"/>
    <cellStyle name="Cálculo 3 7" xfId="1095"/>
    <cellStyle name="Cálculo 3 7 2" xfId="3733"/>
    <cellStyle name="Cálculo 3 7 3" xfId="3976"/>
    <cellStyle name="Cálculo 3 7 4" xfId="3450"/>
    <cellStyle name="Cálculo 3 8" xfId="1272"/>
    <cellStyle name="Cálculo 3 8 2" xfId="3906"/>
    <cellStyle name="Cálculo 3 8 3" xfId="3458"/>
    <cellStyle name="Cálculo 3 8 4" xfId="4147"/>
    <cellStyle name="Cálculo 3 9" xfId="1388"/>
    <cellStyle name="Cálculo 3 9 2" xfId="3956"/>
    <cellStyle name="Cálculo 3 9 3" xfId="4434"/>
    <cellStyle name="Cálculo 3 9 4" xfId="3384"/>
    <cellStyle name="Cálculo 3_TRT1" xfId="2853"/>
    <cellStyle name="Cálculo 4" xfId="134"/>
    <cellStyle name="Cálculo 4 10" xfId="1592"/>
    <cellStyle name="Cálculo 4 10 2" xfId="4049"/>
    <cellStyle name="Cálculo 4 10 3" xfId="4713"/>
    <cellStyle name="Cálculo 4 10 4" xfId="3493"/>
    <cellStyle name="Cálculo 4 11" xfId="1645"/>
    <cellStyle name="Cálculo 4 11 2" xfId="4099"/>
    <cellStyle name="Cálculo 4 11 3" xfId="3281"/>
    <cellStyle name="Cálculo 4 11 4" xfId="5139"/>
    <cellStyle name="Cálculo 4 12" xfId="1777"/>
    <cellStyle name="Cálculo 4 13" xfId="1951"/>
    <cellStyle name="Cálculo 4 13 2" xfId="4220"/>
    <cellStyle name="Cálculo 4 13 3" xfId="3943"/>
    <cellStyle name="Cálculo 4 13 4" xfId="4197"/>
    <cellStyle name="Cálculo 4 14" xfId="1979"/>
    <cellStyle name="Cálculo 4 14 2" xfId="4248"/>
    <cellStyle name="Cálculo 4 14 3" xfId="3941"/>
    <cellStyle name="Cálculo 4 14 4" xfId="4478"/>
    <cellStyle name="Cálculo 4 15" xfId="2020"/>
    <cellStyle name="Cálculo 4 15 2" xfId="4289"/>
    <cellStyle name="Cálculo 4 15 3" xfId="3594"/>
    <cellStyle name="Cálculo 4 15 4" xfId="3235"/>
    <cellStyle name="Cálculo 4 16" xfId="2069"/>
    <cellStyle name="Cálculo 4 16 2" xfId="4338"/>
    <cellStyle name="Cálculo 4 16 3" xfId="3418"/>
    <cellStyle name="Cálculo 4 16 4" xfId="4736"/>
    <cellStyle name="Cálculo 4 17" xfId="2103"/>
    <cellStyle name="Cálculo 4 17 2" xfId="4372"/>
    <cellStyle name="Cálculo 4 17 3" xfId="3413"/>
    <cellStyle name="Cálculo 4 17 4" xfId="4438"/>
    <cellStyle name="Cálculo 4 18" xfId="2297"/>
    <cellStyle name="Cálculo 4 19" xfId="2643"/>
    <cellStyle name="Cálculo 4 19 2" xfId="4671"/>
    <cellStyle name="Cálculo 4 19 3" xfId="5079"/>
    <cellStyle name="Cálculo 4 19 4" xfId="5295"/>
    <cellStyle name="Cálculo 4 2" xfId="537"/>
    <cellStyle name="Cálculo 4 2 2" xfId="1158"/>
    <cellStyle name="Cálculo 4 2 2 2" xfId="3794"/>
    <cellStyle name="Cálculo 4 2 2 3" xfId="4511"/>
    <cellStyle name="Cálculo 4 2 2 4" xfId="5253"/>
    <cellStyle name="Cálculo 4 2 3" xfId="1207"/>
    <cellStyle name="Cálculo 4 2 3 2" xfId="3843"/>
    <cellStyle name="Cálculo 4 2 3 3" xfId="4170"/>
    <cellStyle name="Cálculo 4 2 3 4" xfId="3294"/>
    <cellStyle name="Cálculo 4 2 4" xfId="2507"/>
    <cellStyle name="Cálculo 4 2 4 2" xfId="4581"/>
    <cellStyle name="Cálculo 4 2 4 3" xfId="5022"/>
    <cellStyle name="Cálculo 4 2 4 4" xfId="4611"/>
    <cellStyle name="Cálculo 4 2 5" xfId="3048"/>
    <cellStyle name="Cálculo 4 2 5 2" xfId="4861"/>
    <cellStyle name="Cálculo 4 2 5 3" xfId="5187"/>
    <cellStyle name="Cálculo 4 2 5 4" xfId="5329"/>
    <cellStyle name="Cálculo 4 2_TRT3" xfId="2712"/>
    <cellStyle name="Cálculo 4 20" xfId="2678"/>
    <cellStyle name="Cálculo 4 21" xfId="3073"/>
    <cellStyle name="Cálculo 4 21 2" xfId="4884"/>
    <cellStyle name="Cálculo 4 21 3" xfId="5205"/>
    <cellStyle name="Cálculo 4 21 4" xfId="5347"/>
    <cellStyle name="Cálculo 4 22" xfId="3051"/>
    <cellStyle name="Cálculo 4 23" xfId="3045"/>
    <cellStyle name="Cálculo 4 23 2" xfId="4858"/>
    <cellStyle name="Cálculo 4 23 3" xfId="5185"/>
    <cellStyle name="Cálculo 4 23 4" xfId="5328"/>
    <cellStyle name="Cálculo 4 24" xfId="3289"/>
    <cellStyle name="Cálculo 4 25" xfId="4829"/>
    <cellStyle name="Cálculo 4 26" xfId="5120"/>
    <cellStyle name="Cálculo 4 3" xfId="790"/>
    <cellStyle name="Cálculo 4 3 2" xfId="1169"/>
    <cellStyle name="Cálculo 4 3 2 2" xfId="3805"/>
    <cellStyle name="Cálculo 4 3 2 3" xfId="4660"/>
    <cellStyle name="Cálculo 4 3 2 4" xfId="4513"/>
    <cellStyle name="Cálculo 4 3 3" xfId="1218"/>
    <cellStyle name="Cálculo 4 3 3 2" xfId="3854"/>
    <cellStyle name="Cálculo 4 3 3 3" xfId="4502"/>
    <cellStyle name="Cálculo 4 3 3 4" xfId="4193"/>
    <cellStyle name="Cálculo 4 3 4" xfId="3049"/>
    <cellStyle name="Cálculo 4 3 4 2" xfId="4862"/>
    <cellStyle name="Cálculo 4 3 4 3" xfId="5188"/>
    <cellStyle name="Cálculo 4 3 4 4" xfId="5330"/>
    <cellStyle name="Cálculo 4 3 5" xfId="3562"/>
    <cellStyle name="Cálculo 4 3 6" xfId="4187"/>
    <cellStyle name="Cálculo 4 3 7" xfId="5053"/>
    <cellStyle name="Cálculo 4 3_TRT3" xfId="2713"/>
    <cellStyle name="Cálculo 4 4" xfId="898"/>
    <cellStyle name="Cálculo 4 4 2" xfId="3624"/>
    <cellStyle name="Cálculo 4 4 3" xfId="3338"/>
    <cellStyle name="Cálculo 4 4 4" xfId="5114"/>
    <cellStyle name="Cálculo 4 5" xfId="909"/>
    <cellStyle name="Cálculo 4 5 2" xfId="3635"/>
    <cellStyle name="Cálculo 4 5 3" xfId="4940"/>
    <cellStyle name="Cálculo 4 5 4" xfId="4544"/>
    <cellStyle name="Cálculo 4 6" xfId="1108"/>
    <cellStyle name="Cálculo 4 6 2" xfId="3746"/>
    <cellStyle name="Cálculo 4 6 3" xfId="4516"/>
    <cellStyle name="Cálculo 4 6 4" xfId="3935"/>
    <cellStyle name="Cálculo 4 7" xfId="1096"/>
    <cellStyle name="Cálculo 4 7 2" xfId="3734"/>
    <cellStyle name="Cálculo 4 7 3" xfId="3683"/>
    <cellStyle name="Cálculo 4 7 4" xfId="4803"/>
    <cellStyle name="Cálculo 4 8" xfId="1271"/>
    <cellStyle name="Cálculo 4 8 2" xfId="3905"/>
    <cellStyle name="Cálculo 4 8 3" xfId="4020"/>
    <cellStyle name="Cálculo 4 8 4" xfId="4984"/>
    <cellStyle name="Cálculo 4 9" xfId="1389"/>
    <cellStyle name="Cálculo 4 9 2" xfId="3957"/>
    <cellStyle name="Cálculo 4 9 3" xfId="4210"/>
    <cellStyle name="Cálculo 4 9 4" xfId="5073"/>
    <cellStyle name="Cálculo 4_TRT1" xfId="2854"/>
    <cellStyle name="Cálculo 5" xfId="785"/>
    <cellStyle name="Cálculo 5 2" xfId="3559"/>
    <cellStyle name="Cálculo 5 3" xfId="3495"/>
    <cellStyle name="Cálculo 5 4" xfId="5243"/>
    <cellStyle name="Cálculo 6" xfId="846"/>
    <cellStyle name="Cálculo 6 2" xfId="3588"/>
    <cellStyle name="Cálculo 6 3" xfId="3987"/>
    <cellStyle name="Cálculo 6 4" xfId="3514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0 2" xfId="3903"/>
    <cellStyle name="Entrada 2 10 3" xfId="4441"/>
    <cellStyle name="Entrada 2 10 4" xfId="3504"/>
    <cellStyle name="Entrada 2 11" xfId="1398"/>
    <cellStyle name="Entrada 2 11 2" xfId="3961"/>
    <cellStyle name="Entrada 2 11 3" xfId="4433"/>
    <cellStyle name="Entrada 2 11 4" xfId="3446"/>
    <cellStyle name="Entrada 2 12" xfId="1572"/>
    <cellStyle name="Entrada 2 12 2" xfId="4030"/>
    <cellStyle name="Entrada 2 12 3" xfId="4863"/>
    <cellStyle name="Entrada 2 12 4" xfId="5145"/>
    <cellStyle name="Entrada 2 13" xfId="1593"/>
    <cellStyle name="Entrada 2 13 2" xfId="4050"/>
    <cellStyle name="Entrada 2 13 3" xfId="4865"/>
    <cellStyle name="Entrada 2 13 4" xfId="5144"/>
    <cellStyle name="Entrada 2 14" xfId="1641"/>
    <cellStyle name="Entrada 2 14 2" xfId="4095"/>
    <cellStyle name="Entrada 2 14 3" xfId="4485"/>
    <cellStyle name="Entrada 2 14 4" xfId="4540"/>
    <cellStyle name="Entrada 2 15" xfId="1790"/>
    <cellStyle name="Entrada 2 16" xfId="1952"/>
    <cellStyle name="Entrada 2 16 2" xfId="4221"/>
    <cellStyle name="Entrada 2 16 3" xfId="3432"/>
    <cellStyle name="Entrada 2 16 4" xfId="5138"/>
    <cellStyle name="Entrada 2 17" xfId="1980"/>
    <cellStyle name="Entrada 2 17 2" xfId="4249"/>
    <cellStyle name="Entrada 2 17 3" xfId="3429"/>
    <cellStyle name="Entrada 2 17 4" xfId="3394"/>
    <cellStyle name="Entrada 2 18" xfId="2004"/>
    <cellStyle name="Entrada 2 18 2" xfId="4273"/>
    <cellStyle name="Entrada 2 18 3" xfId="4136"/>
    <cellStyle name="Entrada 2 18 4" xfId="4732"/>
    <cellStyle name="Entrada 2 19" xfId="2021"/>
    <cellStyle name="Entrada 2 19 2" xfId="4290"/>
    <cellStyle name="Entrada 2 19 3" xfId="3586"/>
    <cellStyle name="Entrada 2 19 4" xfId="4149"/>
    <cellStyle name="Entrada 2 2" xfId="191"/>
    <cellStyle name="Entrada 2 2 10" xfId="1399"/>
    <cellStyle name="Entrada 2 2 10 2" xfId="3962"/>
    <cellStyle name="Entrada 2 2 10 3" xfId="4209"/>
    <cellStyle name="Entrada 2 2 10 4" xfId="3375"/>
    <cellStyle name="Entrada 2 2 11" xfId="1573"/>
    <cellStyle name="Entrada 2 2 11 2" xfId="4031"/>
    <cellStyle name="Entrada 2 2 11 3" xfId="4701"/>
    <cellStyle name="Entrada 2 2 11 4" xfId="3408"/>
    <cellStyle name="Entrada 2 2 12" xfId="1594"/>
    <cellStyle name="Entrada 2 2 12 2" xfId="4051"/>
    <cellStyle name="Entrada 2 2 12 3" xfId="4700"/>
    <cellStyle name="Entrada 2 2 12 4" xfId="4121"/>
    <cellStyle name="Entrada 2 2 13" xfId="1640"/>
    <cellStyle name="Entrada 2 2 13 2" xfId="4094"/>
    <cellStyle name="Entrada 2 2 13 3" xfId="4768"/>
    <cellStyle name="Entrada 2 2 13 4" xfId="4702"/>
    <cellStyle name="Entrada 2 2 14" xfId="1791"/>
    <cellStyle name="Entrada 2 2 15" xfId="1953"/>
    <cellStyle name="Entrada 2 2 15 2" xfId="4222"/>
    <cellStyle name="Entrada 2 2 15 3" xfId="3269"/>
    <cellStyle name="Entrada 2 2 15 4" xfId="4443"/>
    <cellStyle name="Entrada 2 2 16" xfId="1981"/>
    <cellStyle name="Entrada 2 2 16 2" xfId="4250"/>
    <cellStyle name="Entrada 2 2 16 3" xfId="3264"/>
    <cellStyle name="Entrada 2 2 16 4" xfId="4607"/>
    <cellStyle name="Entrada 2 2 17" xfId="2005"/>
    <cellStyle name="Entrada 2 2 17 2" xfId="4274"/>
    <cellStyle name="Entrada 2 2 17 3" xfId="3937"/>
    <cellStyle name="Entrada 2 2 17 4" xfId="4444"/>
    <cellStyle name="Entrada 2 2 18" xfId="2022"/>
    <cellStyle name="Entrada 2 2 18 2" xfId="4291"/>
    <cellStyle name="Entrada 2 2 18 3" xfId="4755"/>
    <cellStyle name="Entrada 2 2 18 4" xfId="4213"/>
    <cellStyle name="Entrada 2 2 19" xfId="2071"/>
    <cellStyle name="Entrada 2 2 19 2" xfId="4340"/>
    <cellStyle name="Entrada 2 2 19 3" xfId="3249"/>
    <cellStyle name="Entrada 2 2 19 4" xfId="4900"/>
    <cellStyle name="Entrada 2 2 2" xfId="582"/>
    <cellStyle name="Entrada 2 2 2 2" xfId="1165"/>
    <cellStyle name="Entrada 2 2 2 2 2" xfId="3801"/>
    <cellStyle name="Entrada 2 2 2 2 3" xfId="3318"/>
    <cellStyle name="Entrada 2 2 2 2 4" xfId="5103"/>
    <cellStyle name="Entrada 2 2 2 3" xfId="1214"/>
    <cellStyle name="Entrada 2 2 2 3 2" xfId="3850"/>
    <cellStyle name="Entrada 2 2 2 3 3" xfId="4628"/>
    <cellStyle name="Entrada 2 2 2 3 4" xfId="4990"/>
    <cellStyle name="Entrada 2 2 2 4" xfId="2511"/>
    <cellStyle name="Entrada 2 2 2 4 2" xfId="4583"/>
    <cellStyle name="Entrada 2 2 2 4 3" xfId="5024"/>
    <cellStyle name="Entrada 2 2 2 4 4" xfId="4709"/>
    <cellStyle name="Entrada 2 2 2 5" xfId="3059"/>
    <cellStyle name="Entrada 2 2 2 5 2" xfId="4870"/>
    <cellStyle name="Entrada 2 2 2 5 3" xfId="5191"/>
    <cellStyle name="Entrada 2 2 2 5 4" xfId="5333"/>
    <cellStyle name="Entrada 2 2 2_TRT3" xfId="2715"/>
    <cellStyle name="Entrada 2 2 20" xfId="2105"/>
    <cellStyle name="Entrada 2 2 20 2" xfId="4374"/>
    <cellStyle name="Entrada 2 2 20 3" xfId="4747"/>
    <cellStyle name="Entrada 2 2 20 4" xfId="3522"/>
    <cellStyle name="Entrada 2 2 21" xfId="2323"/>
    <cellStyle name="Entrada 2 2 22" xfId="2593"/>
    <cellStyle name="Entrada 2 2 22 2" xfId="4630"/>
    <cellStyle name="Entrada 2 2 22 3" xfId="5056"/>
    <cellStyle name="Entrada 2 2 22 4" xfId="5287"/>
    <cellStyle name="Entrada 2 2 23" xfId="2645"/>
    <cellStyle name="Entrada 2 2 23 2" xfId="4673"/>
    <cellStyle name="Entrada 2 2 23 3" xfId="5081"/>
    <cellStyle name="Entrada 2 2 23 4" xfId="5297"/>
    <cellStyle name="Entrada 2 2 24" xfId="3088"/>
    <cellStyle name="Entrada 2 2 24 2" xfId="4896"/>
    <cellStyle name="Entrada 2 2 24 3" xfId="5213"/>
    <cellStyle name="Entrada 2 2 24 4" xfId="5352"/>
    <cellStyle name="Entrada 2 2 25" xfId="3058"/>
    <cellStyle name="Entrada 2 2 25 2" xfId="4869"/>
    <cellStyle name="Entrada 2 2 25 3" xfId="5190"/>
    <cellStyle name="Entrada 2 2 25 4" xfId="5332"/>
    <cellStyle name="Entrada 2 2 26" xfId="3306"/>
    <cellStyle name="Entrada 2 2 27" xfId="3376"/>
    <cellStyle name="Entrada 2 2 28" xfId="3435"/>
    <cellStyle name="Entrada 2 2 3" xfId="781"/>
    <cellStyle name="Entrada 2 2 3 2" xfId="1162"/>
    <cellStyle name="Entrada 2 2 3 2 2" xfId="3798"/>
    <cellStyle name="Entrada 2 2 3 2 3" xfId="3679"/>
    <cellStyle name="Entrada 2 2 3 2 4" xfId="3681"/>
    <cellStyle name="Entrada 2 2 3 3" xfId="1211"/>
    <cellStyle name="Entrada 2 2 3 3 2" xfId="3847"/>
    <cellStyle name="Entrada 2 2 3 3 3" xfId="3660"/>
    <cellStyle name="Entrada 2 2 3 3 4" xfId="4001"/>
    <cellStyle name="Entrada 2 2 3 4" xfId="3060"/>
    <cellStyle name="Entrada 2 2 3 4 2" xfId="4871"/>
    <cellStyle name="Entrada 2 2 3 4 3" xfId="5192"/>
    <cellStyle name="Entrada 2 2 3 4 4" xfId="5334"/>
    <cellStyle name="Entrada 2 2 3 5" xfId="3555"/>
    <cellStyle name="Entrada 2 2 3 6" xfId="4812"/>
    <cellStyle name="Entrada 2 2 3 7" xfId="4531"/>
    <cellStyle name="Entrada 2 2 3_TRT3" xfId="2716"/>
    <cellStyle name="Entrada 2 2 4" xfId="772"/>
    <cellStyle name="Entrada 2 2 4 2" xfId="3548"/>
    <cellStyle name="Entrada 2 2 4 3" xfId="3995"/>
    <cellStyle name="Entrada 2 2 4 4" xfId="4817"/>
    <cellStyle name="Entrada 2 2 5" xfId="905"/>
    <cellStyle name="Entrada 2 2 5 2" xfId="3631"/>
    <cellStyle name="Entrada 2 2 5 3" xfId="4899"/>
    <cellStyle name="Entrada 2 2 5 4" xfId="4945"/>
    <cellStyle name="Entrada 2 2 6" xfId="902"/>
    <cellStyle name="Entrada 2 2 6 2" xfId="3628"/>
    <cellStyle name="Entrada 2 2 6 3" xfId="4022"/>
    <cellStyle name="Entrada 2 2 6 4" xfId="3693"/>
    <cellStyle name="Entrada 2 2 7" xfId="1100"/>
    <cellStyle name="Entrada 2 2 7 2" xfId="3738"/>
    <cellStyle name="Entrada 2 2 7 3" xfId="3573"/>
    <cellStyle name="Entrada 2 2 7 4" xfId="4122"/>
    <cellStyle name="Entrada 2 2 8" xfId="1103"/>
    <cellStyle name="Entrada 2 2 8 2" xfId="3741"/>
    <cellStyle name="Entrada 2 2 8 3" xfId="4179"/>
    <cellStyle name="Entrada 2 2 8 4" xfId="4454"/>
    <cellStyle name="Entrada 2 2 9" xfId="1268"/>
    <cellStyle name="Entrada 2 2 9 2" xfId="3902"/>
    <cellStyle name="Entrada 2 2 9 3" xfId="4784"/>
    <cellStyle name="Entrada 2 2 9 4" xfId="3452"/>
    <cellStyle name="Entrada 2 2_TRT1" xfId="2888"/>
    <cellStyle name="Entrada 2 20" xfId="2070"/>
    <cellStyle name="Entrada 2 20 2" xfId="4339"/>
    <cellStyle name="Entrada 2 20 3" xfId="3250"/>
    <cellStyle name="Entrada 2 20 4" xfId="4821"/>
    <cellStyle name="Entrada 2 21" xfId="2104"/>
    <cellStyle name="Entrada 2 21 2" xfId="4373"/>
    <cellStyle name="Entrada 2 21 3" xfId="3244"/>
    <cellStyle name="Entrada 2 21 4" xfId="4610"/>
    <cellStyle name="Entrada 2 22" xfId="2322"/>
    <cellStyle name="Entrada 2 23" xfId="2592"/>
    <cellStyle name="Entrada 2 23 2" xfId="4629"/>
    <cellStyle name="Entrada 2 23 3" xfId="5055"/>
    <cellStyle name="Entrada 2 23 4" xfId="5286"/>
    <cellStyle name="Entrada 2 24" xfId="2644"/>
    <cellStyle name="Entrada 2 24 2" xfId="4672"/>
    <cellStyle name="Entrada 2 24 3" xfId="5080"/>
    <cellStyle name="Entrada 2 24 4" xfId="5296"/>
    <cellStyle name="Entrada 2 25" xfId="3087"/>
    <cellStyle name="Entrada 2 25 2" xfId="4895"/>
    <cellStyle name="Entrada 2 25 3" xfId="5212"/>
    <cellStyle name="Entrada 2 25 4" xfId="5351"/>
    <cellStyle name="Entrada 2 26" xfId="3057"/>
    <cellStyle name="Entrada 2 26 2" xfId="4868"/>
    <cellStyle name="Entrada 2 26 3" xfId="5189"/>
    <cellStyle name="Entrada 2 26 4" xfId="5331"/>
    <cellStyle name="Entrada 2 27" xfId="3305"/>
    <cellStyle name="Entrada 2 28" xfId="3517"/>
    <cellStyle name="Entrada 2 29" xfId="5007"/>
    <cellStyle name="Entrada 2 3" xfId="581"/>
    <cellStyle name="Entrada 2 3 2" xfId="1164"/>
    <cellStyle name="Entrada 2 3 2 2" xfId="3800"/>
    <cellStyle name="Entrada 2 3 2 3" xfId="4034"/>
    <cellStyle name="Entrada 2 3 2 4" xfId="3510"/>
    <cellStyle name="Entrada 2 3 3" xfId="1213"/>
    <cellStyle name="Entrada 2 3 3 2" xfId="3849"/>
    <cellStyle name="Entrada 2 3 3 3" xfId="3659"/>
    <cellStyle name="Entrada 2 3 3 4" xfId="5153"/>
    <cellStyle name="Entrada 2 3 4" xfId="2510"/>
    <cellStyle name="Entrada 2 3 4 2" xfId="4582"/>
    <cellStyle name="Entrada 2 3 4 3" xfId="5023"/>
    <cellStyle name="Entrada 2 3 4 4" xfId="4449"/>
    <cellStyle name="Entrada 2 3 5" xfId="3061"/>
    <cellStyle name="Entrada 2 3 5 2" xfId="4872"/>
    <cellStyle name="Entrada 2 3 5 3" xfId="5193"/>
    <cellStyle name="Entrada 2 3 5 4" xfId="5335"/>
    <cellStyle name="Entrada 2 3_TRT3" xfId="2717"/>
    <cellStyle name="Entrada 2 4" xfId="782"/>
    <cellStyle name="Entrada 2 4 2" xfId="1163"/>
    <cellStyle name="Entrada 2 4 2 2" xfId="3799"/>
    <cellStyle name="Entrada 2 4 2 3" xfId="3471"/>
    <cellStyle name="Entrada 2 4 2 4" xfId="4809"/>
    <cellStyle name="Entrada 2 4 3" xfId="1212"/>
    <cellStyle name="Entrada 2 4 3 2" xfId="3848"/>
    <cellStyle name="Entrada 2 4 3 3" xfId="4948"/>
    <cellStyle name="Entrada 2 4 3 4" xfId="3374"/>
    <cellStyle name="Entrada 2 4 4" xfId="3062"/>
    <cellStyle name="Entrada 2 4 4 2" xfId="4873"/>
    <cellStyle name="Entrada 2 4 4 3" xfId="5194"/>
    <cellStyle name="Entrada 2 4 4 4" xfId="5336"/>
    <cellStyle name="Entrada 2 4 5" xfId="3556"/>
    <cellStyle name="Entrada 2 4 6" xfId="4949"/>
    <cellStyle name="Entrada 2 4 7" xfId="3531"/>
    <cellStyle name="Entrada 2 4_TRT3" xfId="2718"/>
    <cellStyle name="Entrada 2 5" xfId="773"/>
    <cellStyle name="Entrada 2 5 2" xfId="3549"/>
    <cellStyle name="Entrada 2 5 3" xfId="4813"/>
    <cellStyle name="Entrada 2 5 4" xfId="3606"/>
    <cellStyle name="Entrada 2 6" xfId="904"/>
    <cellStyle name="Entrada 2 6 2" xfId="3630"/>
    <cellStyle name="Entrada 2 6 3" xfId="3984"/>
    <cellStyle name="Entrada 2 6 4" xfId="4998"/>
    <cellStyle name="Entrada 2 7" xfId="903"/>
    <cellStyle name="Entrada 2 7 2" xfId="3629"/>
    <cellStyle name="Entrada 2 7 3" xfId="3914"/>
    <cellStyle name="Entrada 2 7 4" xfId="5157"/>
    <cellStyle name="Entrada 2 8" xfId="1101"/>
    <cellStyle name="Entrada 2 8 2" xfId="3739"/>
    <cellStyle name="Entrada 2 8 3" xfId="4799"/>
    <cellStyle name="Entrada 2 8 4" xfId="3412"/>
    <cellStyle name="Entrada 2 9" xfId="1102"/>
    <cellStyle name="Entrada 2 9 2" xfId="3740"/>
    <cellStyle name="Entrada 2 9 3" xfId="4517"/>
    <cellStyle name="Entrada 2 9 4" xfId="3245"/>
    <cellStyle name="Entrada 2_00_ANEXO V 2015 - VERSÃO INICIAL PLOA_2015" xfId="192"/>
    <cellStyle name="Entrada 3" xfId="193"/>
    <cellStyle name="Entrada 3 10" xfId="1400"/>
    <cellStyle name="Entrada 3 10 2" xfId="3963"/>
    <cellStyle name="Entrada 3 10 3" xfId="4017"/>
    <cellStyle name="Entrada 3 10 4" xfId="5072"/>
    <cellStyle name="Entrada 3 11" xfId="1574"/>
    <cellStyle name="Entrada 3 11 2" xfId="4032"/>
    <cellStyle name="Entrada 3 11 3" xfId="4714"/>
    <cellStyle name="Entrada 3 11 4" xfId="4480"/>
    <cellStyle name="Entrada 3 12" xfId="1595"/>
    <cellStyle name="Entrada 3 12 2" xfId="4052"/>
    <cellStyle name="Entrada 3 12 3" xfId="4712"/>
    <cellStyle name="Entrada 3 12 4" xfId="3433"/>
    <cellStyle name="Entrada 3 13" xfId="1639"/>
    <cellStyle name="Entrada 3 13 2" xfId="4093"/>
    <cellStyle name="Entrada 3 13 3" xfId="3558"/>
    <cellStyle name="Entrada 3 13 4" xfId="3434"/>
    <cellStyle name="Entrada 3 14" xfId="1792"/>
    <cellStyle name="Entrada 3 15" xfId="1954"/>
    <cellStyle name="Entrada 3 15 2" xfId="4223"/>
    <cellStyle name="Entrada 3 15 3" xfId="3268"/>
    <cellStyle name="Entrada 3 15 4" xfId="3278"/>
    <cellStyle name="Entrada 3 16" xfId="1982"/>
    <cellStyle name="Entrada 3 16 2" xfId="4251"/>
    <cellStyle name="Entrada 3 16 3" xfId="3263"/>
    <cellStyle name="Entrada 3 16 4" xfId="5135"/>
    <cellStyle name="Entrada 3 17" xfId="2006"/>
    <cellStyle name="Entrada 3 17 2" xfId="4275"/>
    <cellStyle name="Entrada 3 17 3" xfId="3425"/>
    <cellStyle name="Entrada 3 17 4" xfId="3948"/>
    <cellStyle name="Entrada 3 18" xfId="2023"/>
    <cellStyle name="Entrada 3 18 2" xfId="4292"/>
    <cellStyle name="Entrada 3 18 3" xfId="4461"/>
    <cellStyle name="Entrada 3 18 4" xfId="3366"/>
    <cellStyle name="Entrada 3 19" xfId="2072"/>
    <cellStyle name="Entrada 3 19 2" xfId="4341"/>
    <cellStyle name="Entrada 3 19 3" xfId="3597"/>
    <cellStyle name="Entrada 3 19 4" xfId="3697"/>
    <cellStyle name="Entrada 3 2" xfId="583"/>
    <cellStyle name="Entrada 3 2 2" xfId="1166"/>
    <cellStyle name="Entrada 3 2 2 2" xfId="3802"/>
    <cellStyle name="Entrada 3 2 2 3" xfId="4661"/>
    <cellStyle name="Entrada 3 2 2 4" xfId="4488"/>
    <cellStyle name="Entrada 3 2 3" xfId="1215"/>
    <cellStyle name="Entrada 3 2 3 2" xfId="3851"/>
    <cellStyle name="Entrada 3 2 3 3" xfId="3311"/>
    <cellStyle name="Entrada 3 2 3 4" xfId="3451"/>
    <cellStyle name="Entrada 3 2 4" xfId="2512"/>
    <cellStyle name="Entrada 3 2 4 2" xfId="4584"/>
    <cellStyle name="Entrada 3 2 4 3" xfId="5025"/>
    <cellStyle name="Entrada 3 2 4 4" xfId="3291"/>
    <cellStyle name="Entrada 3 2 5" xfId="3064"/>
    <cellStyle name="Entrada 3 2 5 2" xfId="4875"/>
    <cellStyle name="Entrada 3 2 5 3" xfId="5196"/>
    <cellStyle name="Entrada 3 2 5 4" xfId="5338"/>
    <cellStyle name="Entrada 3 2_TRT3" xfId="2719"/>
    <cellStyle name="Entrada 3 20" xfId="2106"/>
    <cellStyle name="Entrada 3 20 2" xfId="4375"/>
    <cellStyle name="Entrada 3 20 3" xfId="4474"/>
    <cellStyle name="Entrada 3 20 4" xfId="5125"/>
    <cellStyle name="Entrada 3 21" xfId="2324"/>
    <cellStyle name="Entrada 3 22" xfId="2594"/>
    <cellStyle name="Entrada 3 22 2" xfId="4631"/>
    <cellStyle name="Entrada 3 22 3" xfId="5057"/>
    <cellStyle name="Entrada 3 22 4" xfId="5288"/>
    <cellStyle name="Entrada 3 23" xfId="2646"/>
    <cellStyle name="Entrada 3 23 2" xfId="4674"/>
    <cellStyle name="Entrada 3 23 3" xfId="5082"/>
    <cellStyle name="Entrada 3 23 4" xfId="5298"/>
    <cellStyle name="Entrada 3 24" xfId="3089"/>
    <cellStyle name="Entrada 3 24 2" xfId="4897"/>
    <cellStyle name="Entrada 3 24 3" xfId="5214"/>
    <cellStyle name="Entrada 3 24 4" xfId="5353"/>
    <cellStyle name="Entrada 3 25" xfId="3063"/>
    <cellStyle name="Entrada 3 25 2" xfId="4874"/>
    <cellStyle name="Entrada 3 25 3" xfId="5195"/>
    <cellStyle name="Entrada 3 25 4" xfId="5337"/>
    <cellStyle name="Entrada 3 26" xfId="3307"/>
    <cellStyle name="Entrada 3 27" xfId="4548"/>
    <cellStyle name="Entrada 3 28" xfId="3499"/>
    <cellStyle name="Entrada 3 3" xfId="780"/>
    <cellStyle name="Entrada 3 3 2" xfId="1161"/>
    <cellStyle name="Entrada 3 3 2 2" xfId="3797"/>
    <cellStyle name="Entrada 3 3 2 3" xfId="3969"/>
    <cellStyle name="Entrada 3 3 2 4" xfId="5109"/>
    <cellStyle name="Entrada 3 3 3" xfId="1210"/>
    <cellStyle name="Entrada 3 3 3 2" xfId="3846"/>
    <cellStyle name="Entrada 3 3 3 3" xfId="3312"/>
    <cellStyle name="Entrada 3 3 3 4" xfId="4717"/>
    <cellStyle name="Entrada 3 3 4" xfId="3065"/>
    <cellStyle name="Entrada 3 3 4 2" xfId="4876"/>
    <cellStyle name="Entrada 3 3 4 3" xfId="5197"/>
    <cellStyle name="Entrada 3 3 4 4" xfId="5339"/>
    <cellStyle name="Entrada 3 3 5" xfId="3554"/>
    <cellStyle name="Entrada 3 3 6" xfId="3350"/>
    <cellStyle name="Entrada 3 3 7" xfId="4185"/>
    <cellStyle name="Entrada 3 3_TRT3" xfId="2720"/>
    <cellStyle name="Entrada 3 4" xfId="826"/>
    <cellStyle name="Entrada 3 4 2" xfId="3576"/>
    <cellStyle name="Entrada 3 4 3" xfId="4725"/>
    <cellStyle name="Entrada 3 4 4" xfId="3370"/>
    <cellStyle name="Entrada 3 5" xfId="906"/>
    <cellStyle name="Entrada 3 5 2" xfId="3632"/>
    <cellStyle name="Entrada 3 5 3" xfId="4704"/>
    <cellStyle name="Entrada 3 5 4" xfId="4590"/>
    <cellStyle name="Entrada 3 6" xfId="901"/>
    <cellStyle name="Entrada 3 6 2" xfId="3627"/>
    <cellStyle name="Entrada 3 6 3" xfId="4023"/>
    <cellStyle name="Entrada 3 6 4" xfId="3550"/>
    <cellStyle name="Entrada 3 7" xfId="1099"/>
    <cellStyle name="Entrada 3 7 2" xfId="3737"/>
    <cellStyle name="Entrada 3 7 3" xfId="3561"/>
    <cellStyle name="Entrada 3 7 4" xfId="4201"/>
    <cellStyle name="Entrada 3 8" xfId="1104"/>
    <cellStyle name="Entrada 3 8 2" xfId="3742"/>
    <cellStyle name="Entrada 3 8 3" xfId="3975"/>
    <cellStyle name="Entrada 3 8 4" xfId="4455"/>
    <cellStyle name="Entrada 3 9" xfId="1267"/>
    <cellStyle name="Entrada 3 9 2" xfId="3901"/>
    <cellStyle name="Entrada 3 9 3" xfId="3304"/>
    <cellStyle name="Entrada 3 9 4" xfId="4477"/>
    <cellStyle name="Entrada 3_TRT1" xfId="2889"/>
    <cellStyle name="Entrada 4" xfId="194"/>
    <cellStyle name="Entrada 4 10" xfId="1596"/>
    <cellStyle name="Entrada 4 10 2" xfId="4053"/>
    <cellStyle name="Entrada 4 10 3" xfId="3445"/>
    <cellStyle name="Entrada 4 10 4" xfId="3292"/>
    <cellStyle name="Entrada 4 11" xfId="1638"/>
    <cellStyle name="Entrada 4 11 2" xfId="4092"/>
    <cellStyle name="Entrada 4 11 3" xfId="3534"/>
    <cellStyle name="Entrada 4 11 4" xfId="3239"/>
    <cellStyle name="Entrada 4 12" xfId="1793"/>
    <cellStyle name="Entrada 4 13" xfId="1955"/>
    <cellStyle name="Entrada 4 13 2" xfId="4224"/>
    <cellStyle name="Entrada 4 13 3" xfId="4468"/>
    <cellStyle name="Entrada 4 13 4" xfId="4435"/>
    <cellStyle name="Entrada 4 14" xfId="1983"/>
    <cellStyle name="Entrada 4 14 2" xfId="4252"/>
    <cellStyle name="Entrada 4 14 3" xfId="4464"/>
    <cellStyle name="Entrada 4 14 4" xfId="4445"/>
    <cellStyle name="Entrada 4 15" xfId="2024"/>
    <cellStyle name="Entrada 4 15 2" xfId="4293"/>
    <cellStyle name="Entrada 4 15 3" xfId="4133"/>
    <cellStyle name="Entrada 4 15 4" xfId="4198"/>
    <cellStyle name="Entrada 4 16" xfId="2073"/>
    <cellStyle name="Entrada 4 16 2" xfId="4342"/>
    <cellStyle name="Entrada 4 16 3" xfId="3533"/>
    <cellStyle name="Entrada 4 16 4" xfId="5129"/>
    <cellStyle name="Entrada 4 17" xfId="2107"/>
    <cellStyle name="Entrada 4 17 2" xfId="4376"/>
    <cellStyle name="Entrada 4 17 3" xfId="4125"/>
    <cellStyle name="Entrada 4 17 4" xfId="3607"/>
    <cellStyle name="Entrada 4 18" xfId="2325"/>
    <cellStyle name="Entrada 4 19" xfId="2647"/>
    <cellStyle name="Entrada 4 19 2" xfId="4675"/>
    <cellStyle name="Entrada 4 19 3" xfId="5083"/>
    <cellStyle name="Entrada 4 19 4" xfId="5299"/>
    <cellStyle name="Entrada 4 2" xfId="584"/>
    <cellStyle name="Entrada 4 2 2" xfId="1167"/>
    <cellStyle name="Entrada 4 2 2 2" xfId="3803"/>
    <cellStyle name="Entrada 4 2 2 3" xfId="3470"/>
    <cellStyle name="Entrada 4 2 2 4" xfId="4779"/>
    <cellStyle name="Entrada 4 2 3" xfId="1216"/>
    <cellStyle name="Entrada 4 2 3 2" xfId="3852"/>
    <cellStyle name="Entrada 4 2 3 3" xfId="4885"/>
    <cellStyle name="Entrada 4 2 3 4" xfId="3979"/>
    <cellStyle name="Entrada 4 2 4" xfId="2513"/>
    <cellStyle name="Entrada 4 2 4 2" xfId="4585"/>
    <cellStyle name="Entrada 4 2 4 3" xfId="5026"/>
    <cellStyle name="Entrada 4 2 4 4" xfId="4783"/>
    <cellStyle name="Entrada 4 2 5" xfId="3067"/>
    <cellStyle name="Entrada 4 2 5 2" xfId="4878"/>
    <cellStyle name="Entrada 4 2 5 3" xfId="5199"/>
    <cellStyle name="Entrada 4 2 5 4" xfId="5341"/>
    <cellStyle name="Entrada 4 2_TRT3" xfId="2721"/>
    <cellStyle name="Entrada 4 20" xfId="2683"/>
    <cellStyle name="Entrada 4 21" xfId="3090"/>
    <cellStyle name="Entrada 4 21 2" xfId="4898"/>
    <cellStyle name="Entrada 4 21 3" xfId="5215"/>
    <cellStyle name="Entrada 4 21 4" xfId="5354"/>
    <cellStyle name="Entrada 4 22" xfId="3047"/>
    <cellStyle name="Entrada 4 23" xfId="3066"/>
    <cellStyle name="Entrada 4 23 2" xfId="4877"/>
    <cellStyle name="Entrada 4 23 3" xfId="5198"/>
    <cellStyle name="Entrada 4 23 4" xfId="5340"/>
    <cellStyle name="Entrada 4 24" xfId="3308"/>
    <cellStyle name="Entrada 4 25" xfId="4203"/>
    <cellStyle name="Entrada 4 26" xfId="5167"/>
    <cellStyle name="Entrada 4 3" xfId="779"/>
    <cellStyle name="Entrada 4 3 2" xfId="1160"/>
    <cellStyle name="Entrada 4 3 2 2" xfId="3796"/>
    <cellStyle name="Entrada 4 3 2 3" xfId="4174"/>
    <cellStyle name="Entrada 4 3 2 4" xfId="4039"/>
    <cellStyle name="Entrada 4 3 3" xfId="1209"/>
    <cellStyle name="Entrada 4 3 3 2" xfId="3845"/>
    <cellStyle name="Entrada 4 3 3 3" xfId="3464"/>
    <cellStyle name="Entrada 4 3 3 4" xfId="5105"/>
    <cellStyle name="Entrada 4 3 4" xfId="3068"/>
    <cellStyle name="Entrada 4 3 4 2" xfId="4879"/>
    <cellStyle name="Entrada 4 3 4 3" xfId="5200"/>
    <cellStyle name="Entrada 4 3 4 4" xfId="5342"/>
    <cellStyle name="Entrada 4 3 5" xfId="3553"/>
    <cellStyle name="Entrada 4 3 6" xfId="3496"/>
    <cellStyle name="Entrada 4 3 7" xfId="3352"/>
    <cellStyle name="Entrada 4 3_TRT3" xfId="2722"/>
    <cellStyle name="Entrada 4 4" xfId="907"/>
    <cellStyle name="Entrada 4 4 2" xfId="3633"/>
    <cellStyle name="Entrada 4 4 3" xfId="3336"/>
    <cellStyle name="Entrada 4 4 4" xfId="5035"/>
    <cellStyle name="Entrada 4 5" xfId="900"/>
    <cellStyle name="Entrada 4 5 2" xfId="3626"/>
    <cellStyle name="Entrada 4 5 3" xfId="4038"/>
    <cellStyle name="Entrada 4 5 4" xfId="4763"/>
    <cellStyle name="Entrada 4 6" xfId="1098"/>
    <cellStyle name="Entrada 4 6 2" xfId="3736"/>
    <cellStyle name="Entrada 4 6 3" xfId="3324"/>
    <cellStyle name="Entrada 4 6 4" xfId="4728"/>
    <cellStyle name="Entrada 4 7" xfId="1105"/>
    <cellStyle name="Entrada 4 7 2" xfId="3743"/>
    <cellStyle name="Entrada 4 7 3" xfId="3478"/>
    <cellStyle name="Entrada 4 7 4" xfId="3934"/>
    <cellStyle name="Entrada 4 8" xfId="1266"/>
    <cellStyle name="Entrada 4 8 2" xfId="3900"/>
    <cellStyle name="Entrada 4 8 3" xfId="3459"/>
    <cellStyle name="Entrada 4 8 4" xfId="3234"/>
    <cellStyle name="Entrada 4 9" xfId="1401"/>
    <cellStyle name="Entrada 4 9 2" xfId="3964"/>
    <cellStyle name="Entrada 4 9 3" xfId="3453"/>
    <cellStyle name="Entrada 4 9 4" xfId="5108"/>
    <cellStyle name="Entrada 4_TRT1" xfId="2890"/>
    <cellStyle name="Entrada 5" xfId="804"/>
    <cellStyle name="Entrada 5 2" xfId="3570"/>
    <cellStyle name="Entrada 5 3" xfId="3696"/>
    <cellStyle name="Entrada 5 4" xfId="4743"/>
    <cellStyle name="Entrada 6" xfId="797"/>
    <cellStyle name="Entrada 6 2" xfId="3567"/>
    <cellStyle name="Entrada 6 3" xfId="4705"/>
    <cellStyle name="Entrada 6 4" xfId="3358"/>
    <cellStyle name="Error" xfId="2626"/>
    <cellStyle name="Euro" xfId="195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_TRT15" xfId="3014"/>
    <cellStyle name="Heading" xfId="593"/>
    <cellStyle name="Heading (user)" xfId="2629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_TRT15" xfId="3016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_TRT15" xfId="3015"/>
    <cellStyle name="Heading1" xfId="598"/>
    <cellStyle name="Heading1 2" xfId="976"/>
    <cellStyle name="Heading1 3" xfId="2339"/>
    <cellStyle name="Hyperlink" xfId="2632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0 2" xfId="3977"/>
    <cellStyle name="Input 10 3" xfId="4432"/>
    <cellStyle name="Input 10 4" xfId="5206"/>
    <cellStyle name="Input 11" xfId="1578"/>
    <cellStyle name="Input 11 2" xfId="4036"/>
    <cellStyle name="Input 11 3" xfId="4775"/>
    <cellStyle name="Input 11 4" xfId="4828"/>
    <cellStyle name="Input 12" xfId="1597"/>
    <cellStyle name="Input 12 2" xfId="4054"/>
    <cellStyle name="Input 12 3" xfId="4487"/>
    <cellStyle name="Input 12 4" xfId="3362"/>
    <cellStyle name="Input 13" xfId="1637"/>
    <cellStyle name="Input 13 2" xfId="4091"/>
    <cellStyle name="Input 13 3" xfId="3282"/>
    <cellStyle name="Input 13 4" xfId="5140"/>
    <cellStyle name="Input 14" xfId="1809"/>
    <cellStyle name="Input 15" xfId="1956"/>
    <cellStyle name="Input 15 2" xfId="4225"/>
    <cellStyle name="Input 15 3" xfId="4142"/>
    <cellStyle name="Input 15 4" xfId="4541"/>
    <cellStyle name="Input 16" xfId="1984"/>
    <cellStyle name="Input 16 2" xfId="4253"/>
    <cellStyle name="Input 16 3" xfId="4138"/>
    <cellStyle name="Input 16 4" xfId="4148"/>
    <cellStyle name="Input 17" xfId="2007"/>
    <cellStyle name="Input 17 2" xfId="4276"/>
    <cellStyle name="Input 17 3" xfId="3261"/>
    <cellStyle name="Input 17 4" xfId="4019"/>
    <cellStyle name="Input 18" xfId="2026"/>
    <cellStyle name="Input 18 2" xfId="4295"/>
    <cellStyle name="Input 18 3" xfId="3423"/>
    <cellStyle name="Input 18 4" xfId="3236"/>
    <cellStyle name="Input 19" xfId="2074"/>
    <cellStyle name="Input 19 2" xfId="4343"/>
    <cellStyle name="Input 19 3" xfId="4749"/>
    <cellStyle name="Input 19 4" xfId="3406"/>
    <cellStyle name="Input 2" xfId="604"/>
    <cellStyle name="Input 2 2" xfId="1168"/>
    <cellStyle name="Input 2 2 2" xfId="3804"/>
    <cellStyle name="Input 2 2 3" xfId="4833"/>
    <cellStyle name="Input 2 2 4" xfId="3457"/>
    <cellStyle name="Input 2 3" xfId="1217"/>
    <cellStyle name="Input 2 3 2" xfId="3853"/>
    <cellStyle name="Input 2 3 3" xfId="4859"/>
    <cellStyle name="Input 2 3 4" xfId="5032"/>
    <cellStyle name="Input 2 4" xfId="2516"/>
    <cellStyle name="Input 2 4 2" xfId="4588"/>
    <cellStyle name="Input 2 4 3" xfId="5028"/>
    <cellStyle name="Input 2 4 4" xfId="4559"/>
    <cellStyle name="Input 2 5" xfId="3080"/>
    <cellStyle name="Input 2 5 2" xfId="4891"/>
    <cellStyle name="Input 2 5 3" xfId="5208"/>
    <cellStyle name="Input 2 5 4" xfId="5349"/>
    <cellStyle name="Input 2_TRT3" xfId="2724"/>
    <cellStyle name="Input 20" xfId="2108"/>
    <cellStyle name="Input 20 2" xfId="4377"/>
    <cellStyle name="Input 20 3" xfId="3923"/>
    <cellStyle name="Input 20 4" xfId="4150"/>
    <cellStyle name="Input 21" xfId="2345"/>
    <cellStyle name="Input 22" xfId="2595"/>
    <cellStyle name="Input 22 2" xfId="4632"/>
    <cellStyle name="Input 22 3" xfId="5058"/>
    <cellStyle name="Input 22 4" xfId="5289"/>
    <cellStyle name="Input 23" xfId="2648"/>
    <cellStyle name="Input 23 2" xfId="4676"/>
    <cellStyle name="Input 23 3" xfId="5084"/>
    <cellStyle name="Input 23 4" xfId="5300"/>
    <cellStyle name="Input 24" xfId="3095"/>
    <cellStyle name="Input 24 2" xfId="4901"/>
    <cellStyle name="Input 24 3" xfId="5219"/>
    <cellStyle name="Input 24 4" xfId="5355"/>
    <cellStyle name="Input 25" xfId="3079"/>
    <cellStyle name="Input 25 2" xfId="4890"/>
    <cellStyle name="Input 25 3" xfId="5207"/>
    <cellStyle name="Input 25 4" xfId="5348"/>
    <cellStyle name="Input 26" xfId="3325"/>
    <cellStyle name="Input 27" xfId="4547"/>
    <cellStyle name="Input 28" xfId="5166"/>
    <cellStyle name="Input 3" xfId="775"/>
    <cellStyle name="Input 3 2" xfId="1159"/>
    <cellStyle name="Input 3 2 2" xfId="3795"/>
    <cellStyle name="Input 3 2 3" xfId="4794"/>
    <cellStyle name="Input 3 2 4" xfId="4944"/>
    <cellStyle name="Input 3 3" xfId="1208"/>
    <cellStyle name="Input 3 3 2" xfId="3844"/>
    <cellStyle name="Input 3 3 3" xfId="3967"/>
    <cellStyle name="Input 3 3 4" xfId="3687"/>
    <cellStyle name="Input 3 4" xfId="3081"/>
    <cellStyle name="Input 3 4 2" xfId="4892"/>
    <cellStyle name="Input 3 4 3" xfId="5209"/>
    <cellStyle name="Input 3 4 4" xfId="5350"/>
    <cellStyle name="Input 3 5" xfId="3551"/>
    <cellStyle name="Input 3 6" xfId="4188"/>
    <cellStyle name="Input 3 7" xfId="4589"/>
    <cellStyle name="Input 3_TRT3" xfId="2725"/>
    <cellStyle name="Input 4" xfId="769"/>
    <cellStyle name="Input 4 2" xfId="3546"/>
    <cellStyle name="Input 4 3" xfId="3497"/>
    <cellStyle name="Input 4 4" xfId="5003"/>
    <cellStyle name="Input 5" xfId="908"/>
    <cellStyle name="Input 5 2" xfId="3634"/>
    <cellStyle name="Input 5 3" xfId="3560"/>
    <cellStyle name="Input 5 4" xfId="3702"/>
    <cellStyle name="Input 6" xfId="899"/>
    <cellStyle name="Input 6 2" xfId="3625"/>
    <cellStyle name="Input 6 3" xfId="3337"/>
    <cellStyle name="Input 6 4" xfId="3501"/>
    <cellStyle name="Input 7" xfId="1097"/>
    <cellStyle name="Input 7 2" xfId="3735"/>
    <cellStyle name="Input 7 3" xfId="3479"/>
    <cellStyle name="Input 7 4" xfId="5033"/>
    <cellStyle name="Input 8" xfId="1106"/>
    <cellStyle name="Input 8 2" xfId="3744"/>
    <cellStyle name="Input 8 3" xfId="3323"/>
    <cellStyle name="Input 8 4" xfId="4135"/>
    <cellStyle name="Input 9" xfId="1265"/>
    <cellStyle name="Input 9 2" xfId="3899"/>
    <cellStyle name="Input 9 3" xfId="4021"/>
    <cellStyle name="Input 9 4" xfId="3711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4" xfId="232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_TRT1" xfId="2918"/>
    <cellStyle name="Normal 15" xfId="382"/>
    <cellStyle name="Normal 15 10" xfId="1615"/>
    <cellStyle name="Normal 15 10 2" xfId="4072"/>
    <cellStyle name="Normal 15 11" xfId="1642"/>
    <cellStyle name="Normal 15 11 2" xfId="4096"/>
    <cellStyle name="Normal 15 12" xfId="1651"/>
    <cellStyle name="Normal 15 12 2" xfId="4105"/>
    <cellStyle name="Normal 15 13" xfId="1658"/>
    <cellStyle name="Normal 15 13 2" xfId="4112"/>
    <cellStyle name="Normal 15 14" xfId="2002"/>
    <cellStyle name="Normal 15 14 2" xfId="4271"/>
    <cellStyle name="Normal 15 15" xfId="2010"/>
    <cellStyle name="Normal 15 15 2" xfId="4279"/>
    <cellStyle name="Normal 15 16" xfId="2057"/>
    <cellStyle name="Normal 15 16 2" xfId="4326"/>
    <cellStyle name="Normal 15 17" xfId="2060"/>
    <cellStyle name="Normal 15 17 2" xfId="4329"/>
    <cellStyle name="Normal 15 18" xfId="2092"/>
    <cellStyle name="Normal 15 18 2" xfId="4361"/>
    <cellStyle name="Normal 15 19" xfId="2095"/>
    <cellStyle name="Normal 15 19 2" xfId="4364"/>
    <cellStyle name="Normal 15 2" xfId="745"/>
    <cellStyle name="Normal 15 2 2" xfId="3524"/>
    <cellStyle name="Normal 15 20" xfId="2126"/>
    <cellStyle name="Normal 15 20 2" xfId="4395"/>
    <cellStyle name="Normal 15 21" xfId="2134"/>
    <cellStyle name="Normal 15 21 2" xfId="4403"/>
    <cellStyle name="Normal 15 22" xfId="2147"/>
    <cellStyle name="Normal 15 22 2" xfId="4414"/>
    <cellStyle name="Normal 15 23" xfId="2151"/>
    <cellStyle name="Normal 15 23 2" xfId="4418"/>
    <cellStyle name="Normal 15 24" xfId="2162"/>
    <cellStyle name="Normal 15 24 2" xfId="4429"/>
    <cellStyle name="Normal 15 25" xfId="2487"/>
    <cellStyle name="Normal 15 25 2" xfId="4561"/>
    <cellStyle name="Normal 15 26" xfId="2494"/>
    <cellStyle name="Normal 15 26 2" xfId="4568"/>
    <cellStyle name="Normal 15 27" xfId="2501"/>
    <cellStyle name="Normal 15 27 2" xfId="4575"/>
    <cellStyle name="Normal 15 28" xfId="2586"/>
    <cellStyle name="Normal 15 28 2" xfId="4623"/>
    <cellStyle name="Normal 15 29" xfId="2599"/>
    <cellStyle name="Normal 15 29 2" xfId="4635"/>
    <cellStyle name="Normal 15 3" xfId="931"/>
    <cellStyle name="Normal 15 3 2" xfId="3657"/>
    <cellStyle name="Normal 15 30" xfId="2606"/>
    <cellStyle name="Normal 15 30 2" xfId="4642"/>
    <cellStyle name="Normal 15 31" xfId="2609"/>
    <cellStyle name="Normal 15 31 2" xfId="4645"/>
    <cellStyle name="Normal 15 32" xfId="2613"/>
    <cellStyle name="Normal 15 32 2" xfId="4649"/>
    <cellStyle name="Normal 15 33" xfId="2617"/>
    <cellStyle name="Normal 15 33 2" xfId="4653"/>
    <cellStyle name="Normal 15 34" xfId="2666"/>
    <cellStyle name="Normal 15 34 2" xfId="4694"/>
    <cellStyle name="Normal 15 35" xfId="2684"/>
    <cellStyle name="Normal 15 36" xfId="3134"/>
    <cellStyle name="Normal 15 36 2" xfId="4938"/>
    <cellStyle name="Normal 15 37" xfId="3085"/>
    <cellStyle name="Normal 15 4" xfId="1126"/>
    <cellStyle name="Normal 15 4 2" xfId="3764"/>
    <cellStyle name="Normal 15 5" xfId="1133"/>
    <cellStyle name="Normal 15 5 2" xfId="3771"/>
    <cellStyle name="Normal 15 6" xfId="1140"/>
    <cellStyle name="Normal 15 6 2" xfId="3778"/>
    <cellStyle name="Normal 15 7" xfId="1278"/>
    <cellStyle name="Normal 15 7 2" xfId="3912"/>
    <cellStyle name="Normal 15 8" xfId="1428"/>
    <cellStyle name="Normal 15 9" xfId="1584"/>
    <cellStyle name="Normal 15 9 2" xfId="4041"/>
    <cellStyle name="Normal 15_TRT10" xfId="2694"/>
    <cellStyle name="Normal 16" xfId="423"/>
    <cellStyle name="Normal 16 2" xfId="829"/>
    <cellStyle name="Normal 16 2 2" xfId="1143"/>
    <cellStyle name="Normal 16 2 3" xfId="3579"/>
    <cellStyle name="Normal 16 2_TRT3" xfId="2726"/>
    <cellStyle name="Normal 16 3" xfId="883"/>
    <cellStyle name="Normal 16 4" xfId="1429"/>
    <cellStyle name="Normal 16 5" xfId="3132"/>
    <cellStyle name="Normal 16 6" xfId="3023"/>
    <cellStyle name="Normal 16_TRT10" xfId="2695"/>
    <cellStyle name="Normal 17" xfId="882"/>
    <cellStyle name="Normal 17 2" xfId="1142"/>
    <cellStyle name="Normal 17 3" xfId="3086"/>
    <cellStyle name="Normal 17 4" xfId="3609"/>
    <cellStyle name="Normal 17_TRT3" xfId="2727"/>
    <cellStyle name="Normal 18" xfId="939"/>
    <cellStyle name="Normal 19" xfId="1078"/>
    <cellStyle name="Normal 19 2" xfId="3716"/>
    <cellStyle name="Normal 2" xfId="233"/>
    <cellStyle name="Normal 2 10" xfId="771"/>
    <cellStyle name="Normal 2 10 2" xfId="3547"/>
    <cellStyle name="Normal 2 11" xfId="757"/>
    <cellStyle name="Normal 2 12" xfId="914"/>
    <cellStyle name="Normal 2 12 2" xfId="3640"/>
    <cellStyle name="Normal 2 13" xfId="986"/>
    <cellStyle name="Normal 2 14" xfId="1107"/>
    <cellStyle name="Normal 2 14 2" xfId="3745"/>
    <cellStyle name="Normal 2 15" xfId="1134"/>
    <cellStyle name="Normal 2 15 2" xfId="3772"/>
    <cellStyle name="Normal 2 16" xfId="1137"/>
    <cellStyle name="Normal 2 16 2" xfId="3775"/>
    <cellStyle name="Normal 2 17" xfId="1247"/>
    <cellStyle name="Normal 2 17 2" xfId="3881"/>
    <cellStyle name="Normal 2 18" xfId="1270"/>
    <cellStyle name="Normal 2 18 2" xfId="3904"/>
    <cellStyle name="Normal 2 19" xfId="1430"/>
    <cellStyle name="Normal 2 2" xfId="234"/>
    <cellStyle name="Normal 2 2 2" xfId="620"/>
    <cellStyle name="Normal 2 2 2 2" xfId="2522"/>
    <cellStyle name="Normal 2 2 3" xfId="987"/>
    <cellStyle name="Normal 2 2 4" xfId="1431"/>
    <cellStyle name="Normal 2 2 5" xfId="2361"/>
    <cellStyle name="Normal 2 2_TRT1" xfId="2919"/>
    <cellStyle name="Normal 2 20" xfId="1585"/>
    <cellStyle name="Normal 2 20 2" xfId="4042"/>
    <cellStyle name="Normal 2 21" xfId="1598"/>
    <cellStyle name="Normal 2 21 2" xfId="4055"/>
    <cellStyle name="Normal 2 22" xfId="1617"/>
    <cellStyle name="Normal 2 22 2" xfId="4074"/>
    <cellStyle name="Normal 2 23" xfId="1621"/>
    <cellStyle name="Normal 2 23 2" xfId="4075"/>
    <cellStyle name="Normal 2 24" xfId="1643"/>
    <cellStyle name="Normal 2 24 2" xfId="4097"/>
    <cellStyle name="Normal 2 25" xfId="1652"/>
    <cellStyle name="Normal 2 25 2" xfId="4106"/>
    <cellStyle name="Normal 2 26" xfId="1655"/>
    <cellStyle name="Normal 2 26 2" xfId="4109"/>
    <cellStyle name="Normal 2 27" xfId="1662"/>
    <cellStyle name="Normal 2 27 2" xfId="4116"/>
    <cellStyle name="Normal 2 28" xfId="1819"/>
    <cellStyle name="Normal 2 29" xfId="1957"/>
    <cellStyle name="Normal 2 29 2" xfId="4226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4" xfId="988"/>
    <cellStyle name="Normal 2 3 5" xfId="2362"/>
    <cellStyle name="Normal 2 3_00_Decisão Anexo V 2015_MEMORIAL_Oficial SOF" xfId="237"/>
    <cellStyle name="Normal 2 30" xfId="1985"/>
    <cellStyle name="Normal 2 30 2" xfId="4254"/>
    <cellStyle name="Normal 2 31" xfId="2011"/>
    <cellStyle name="Normal 2 31 2" xfId="4280"/>
    <cellStyle name="Normal 2 32" xfId="2029"/>
    <cellStyle name="Normal 2 32 2" xfId="4298"/>
    <cellStyle name="Normal 2 33" xfId="2015"/>
    <cellStyle name="Normal 2 33 2" xfId="4284"/>
    <cellStyle name="Normal 2 34" xfId="2025"/>
    <cellStyle name="Normal 2 34 2" xfId="4294"/>
    <cellStyle name="Normal 2 35" xfId="2061"/>
    <cellStyle name="Normal 2 35 2" xfId="4330"/>
    <cellStyle name="Normal 2 36" xfId="2075"/>
    <cellStyle name="Normal 2 36 2" xfId="4344"/>
    <cellStyle name="Normal 2 37" xfId="2096"/>
    <cellStyle name="Normal 2 37 2" xfId="4365"/>
    <cellStyle name="Normal 2 38" xfId="2109"/>
    <cellStyle name="Normal 2 38 2" xfId="4378"/>
    <cellStyle name="Normal 2 39" xfId="2131"/>
    <cellStyle name="Normal 2 39 2" xfId="4400"/>
    <cellStyle name="Normal 2 4" xfId="238"/>
    <cellStyle name="Normal 2 4 2" xfId="623"/>
    <cellStyle name="Normal 2 4 2 2" xfId="2524"/>
    <cellStyle name="Normal 2 4 3" xfId="990"/>
    <cellStyle name="Normal 2 4 4" xfId="1432"/>
    <cellStyle name="Normal 2 4 5" xfId="2364"/>
    <cellStyle name="Normal 2 4_TRT1" xfId="2920"/>
    <cellStyle name="Normal 2 40" xfId="2136"/>
    <cellStyle name="Normal 2 40 2" xfId="4405"/>
    <cellStyle name="Normal 2 41" xfId="2144"/>
    <cellStyle name="Normal 2 41 2" xfId="4411"/>
    <cellStyle name="Normal 2 42" xfId="2149"/>
    <cellStyle name="Normal 2 42 2" xfId="4416"/>
    <cellStyle name="Normal 2 43" xfId="2152"/>
    <cellStyle name="Normal 2 43 2" xfId="4419"/>
    <cellStyle name="Normal 2 44" xfId="2159"/>
    <cellStyle name="Normal 2 44 2" xfId="4426"/>
    <cellStyle name="Normal 2 45" xfId="2360"/>
    <cellStyle name="Normal 2 46" xfId="2488"/>
    <cellStyle name="Normal 2 46 2" xfId="4562"/>
    <cellStyle name="Normal 2 47" xfId="2491"/>
    <cellStyle name="Normal 2 47 2" xfId="4565"/>
    <cellStyle name="Normal 2 48" xfId="2498"/>
    <cellStyle name="Normal 2 48 2" xfId="4572"/>
    <cellStyle name="Normal 2 49" xfId="2583"/>
    <cellStyle name="Normal 2 49 2" xfId="4620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_TRT1" xfId="2921"/>
    <cellStyle name="Normal 2 50" xfId="2588"/>
    <cellStyle name="Normal 2 50 2" xfId="4625"/>
    <cellStyle name="Normal 2 51" xfId="2600"/>
    <cellStyle name="Normal 2 51 2" xfId="4636"/>
    <cellStyle name="Normal 2 52" xfId="2603"/>
    <cellStyle name="Normal 2 52 2" xfId="4639"/>
    <cellStyle name="Normal 2 53" xfId="2610"/>
    <cellStyle name="Normal 2 53 2" xfId="4646"/>
    <cellStyle name="Normal 2 54" xfId="2614"/>
    <cellStyle name="Normal 2 54 2" xfId="4650"/>
    <cellStyle name="Normal 2 55" xfId="2618"/>
    <cellStyle name="Normal 2 55 2" xfId="4654"/>
    <cellStyle name="Normal 2 56" xfId="2649"/>
    <cellStyle name="Normal 2 56 2" xfId="4677"/>
    <cellStyle name="Normal 2 57" xfId="2668"/>
    <cellStyle name="Normal 2 57 2" xfId="4696"/>
    <cellStyle name="Normal 2 58" xfId="3107"/>
    <cellStyle name="Normal 2 58 2" xfId="4913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60" xfId="3333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8" xfId="619"/>
    <cellStyle name="Normal 2 8 2" xfId="835"/>
    <cellStyle name="Normal 2 8 2 2" xfId="3581"/>
    <cellStyle name="Normal 2 8 3" xfId="3136"/>
    <cellStyle name="Normal 2 9" xfId="788"/>
    <cellStyle name="Normal 2_00_Decisão Anexo V 2015_MEMORIAL_Oficial SOF" xfId="242"/>
    <cellStyle name="Normal 20" xfId="932"/>
    <cellStyle name="Normal 20 10" xfId="1653"/>
    <cellStyle name="Normal 20 10 2" xfId="4107"/>
    <cellStyle name="Normal 20 11" xfId="1659"/>
    <cellStyle name="Normal 20 11 2" xfId="4113"/>
    <cellStyle name="Normal 20 12" xfId="2003"/>
    <cellStyle name="Normal 20 12 2" xfId="4272"/>
    <cellStyle name="Normal 20 13" xfId="2012"/>
    <cellStyle name="Normal 20 13 2" xfId="4281"/>
    <cellStyle name="Normal 20 14" xfId="2058"/>
    <cellStyle name="Normal 20 14 2" xfId="4327"/>
    <cellStyle name="Normal 20 15" xfId="2062"/>
    <cellStyle name="Normal 20 15 2" xfId="4331"/>
    <cellStyle name="Normal 20 16" xfId="2093"/>
    <cellStyle name="Normal 20 16 2" xfId="4362"/>
    <cellStyle name="Normal 20 17" xfId="2097"/>
    <cellStyle name="Normal 20 17 2" xfId="4366"/>
    <cellStyle name="Normal 20 18" xfId="2127"/>
    <cellStyle name="Normal 20 18 2" xfId="4396"/>
    <cellStyle name="Normal 20 19" xfId="2135"/>
    <cellStyle name="Normal 20 19 2" xfId="4404"/>
    <cellStyle name="Normal 20 2" xfId="1127"/>
    <cellStyle name="Normal 20 2 2" xfId="3765"/>
    <cellStyle name="Normal 20 20" xfId="2148"/>
    <cellStyle name="Normal 20 20 2" xfId="4415"/>
    <cellStyle name="Normal 20 21" xfId="2153"/>
    <cellStyle name="Normal 20 21 2" xfId="4420"/>
    <cellStyle name="Normal 20 22" xfId="2163"/>
    <cellStyle name="Normal 20 22 2" xfId="4430"/>
    <cellStyle name="Normal 20 23" xfId="2489"/>
    <cellStyle name="Normal 20 23 2" xfId="4563"/>
    <cellStyle name="Normal 20 24" xfId="2495"/>
    <cellStyle name="Normal 20 24 2" xfId="4569"/>
    <cellStyle name="Normal 20 25" xfId="2502"/>
    <cellStyle name="Normal 20 25 2" xfId="4576"/>
    <cellStyle name="Normal 20 26" xfId="2587"/>
    <cellStyle name="Normal 20 26 2" xfId="4624"/>
    <cellStyle name="Normal 20 27" xfId="2601"/>
    <cellStyle name="Normal 20 27 2" xfId="4637"/>
    <cellStyle name="Normal 20 28" xfId="2607"/>
    <cellStyle name="Normal 20 28 2" xfId="4643"/>
    <cellStyle name="Normal 20 29" xfId="2611"/>
    <cellStyle name="Normal 20 29 2" xfId="4647"/>
    <cellStyle name="Normal 20 3" xfId="1135"/>
    <cellStyle name="Normal 20 3 2" xfId="3773"/>
    <cellStyle name="Normal 20 30" xfId="2615"/>
    <cellStyle name="Normal 20 30 2" xfId="4651"/>
    <cellStyle name="Normal 20 31" xfId="2619"/>
    <cellStyle name="Normal 20 31 2" xfId="4655"/>
    <cellStyle name="Normal 20 32" xfId="2667"/>
    <cellStyle name="Normal 20 32 2" xfId="4695"/>
    <cellStyle name="Normal 20 33" xfId="2685"/>
    <cellStyle name="Normal 20 34" xfId="3135"/>
    <cellStyle name="Normal 20 34 2" xfId="4939"/>
    <cellStyle name="Normal 20 35" xfId="3092"/>
    <cellStyle name="Normal 20 36" xfId="3658"/>
    <cellStyle name="Normal 20 4" xfId="1141"/>
    <cellStyle name="Normal 20 4 2" xfId="3779"/>
    <cellStyle name="Normal 20 5" xfId="1279"/>
    <cellStyle name="Normal 20 5 2" xfId="3913"/>
    <cellStyle name="Normal 20 6" xfId="1436"/>
    <cellStyle name="Normal 20 7" xfId="1586"/>
    <cellStyle name="Normal 20 7 2" xfId="4043"/>
    <cellStyle name="Normal 20 8" xfId="1616"/>
    <cellStyle name="Normal 20 8 2" xfId="4073"/>
    <cellStyle name="Normal 20 9" xfId="1644"/>
    <cellStyle name="Normal 20 9 2" xfId="4098"/>
    <cellStyle name="Normal 20_TRT10" xfId="2696"/>
    <cellStyle name="Normal 21" xfId="1132"/>
    <cellStyle name="Normal 21 2" xfId="3770"/>
    <cellStyle name="Normal 22" xfId="1136"/>
    <cellStyle name="Normal 22 2" xfId="3774"/>
    <cellStyle name="Normal 23" xfId="1241"/>
    <cellStyle name="Normal 23 2" xfId="3877"/>
    <cellStyle name="Normal 24" xfId="1243"/>
    <cellStyle name="Normal 24 2" xfId="3879"/>
    <cellStyle name="Normal 25" xfId="1250"/>
    <cellStyle name="Normal 25 2" xfId="3884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3 2 2" xfId="4941"/>
    <cellStyle name="Normal 3 4" xfId="994"/>
    <cellStyle name="Normal 3 5" xfId="1242"/>
    <cellStyle name="Normal 3 6" xfId="1437"/>
    <cellStyle name="Normal 3 7" xfId="1820"/>
    <cellStyle name="Normal 3 8" xfId="2368"/>
    <cellStyle name="Normal 3_05_Impactos_Demais PLs_2013_Dados CNJ de jul-12" xfId="245"/>
    <cellStyle name="Normal 30" xfId="1582"/>
    <cellStyle name="Normal 31" xfId="1583"/>
    <cellStyle name="Normal 31 2" xfId="4040"/>
    <cellStyle name="Normal 32" xfId="1587"/>
    <cellStyle name="Normal 32 2" xfId="4044"/>
    <cellStyle name="Normal 33" xfId="1622"/>
    <cellStyle name="Normal 33 2" xfId="4076"/>
    <cellStyle name="Normal 34" xfId="1650"/>
    <cellStyle name="Normal 34 2" xfId="4104"/>
    <cellStyle name="Normal 35" xfId="1654"/>
    <cellStyle name="Normal 35 2" xfId="4108"/>
    <cellStyle name="Normal 36" xfId="1660"/>
    <cellStyle name="Normal 36 2" xfId="4114"/>
    <cellStyle name="Normal 37" xfId="1974"/>
    <cellStyle name="Normal 37 2" xfId="4243"/>
    <cellStyle name="Normal 38" xfId="2009"/>
    <cellStyle name="Normal 38 2" xfId="4278"/>
    <cellStyle name="Normal 39" xfId="2013"/>
    <cellStyle name="Normal 39 2" xfId="4282"/>
    <cellStyle name="Normal 4" xfId="246"/>
    <cellStyle name="Normal 4 2" xfId="629"/>
    <cellStyle name="Normal 4 2 2" xfId="2528"/>
    <cellStyle name="Normal 4 3" xfId="996"/>
    <cellStyle name="Normal 4 4" xfId="1439"/>
    <cellStyle name="Normal 4 5" xfId="2370"/>
    <cellStyle name="Normal 4_TRT1" xfId="2925"/>
    <cellStyle name="Normal 40" xfId="2059"/>
    <cellStyle name="Normal 40 2" xfId="4328"/>
    <cellStyle name="Normal 41" xfId="2063"/>
    <cellStyle name="Normal 41 2" xfId="4332"/>
    <cellStyle name="Normal 42" xfId="2064"/>
    <cellStyle name="Normal 42 2" xfId="4333"/>
    <cellStyle name="Normal 43" xfId="2094"/>
    <cellStyle name="Normal 43 2" xfId="4363"/>
    <cellStyle name="Normal 44" xfId="2098"/>
    <cellStyle name="Normal 44 2" xfId="4367"/>
    <cellStyle name="Normal 45" xfId="2128"/>
    <cellStyle name="Normal 46" xfId="2130"/>
    <cellStyle name="Normal 46 2" xfId="4399"/>
    <cellStyle name="Normal 47" xfId="2139"/>
    <cellStyle name="Normal 47 2" xfId="4408"/>
    <cellStyle name="Normal 48" xfId="2141"/>
    <cellStyle name="Normal 49" xfId="2142"/>
    <cellStyle name="Normal 5" xfId="247"/>
    <cellStyle name="Normal 5 2" xfId="630"/>
    <cellStyle name="Normal 5 2 2" xfId="2529"/>
    <cellStyle name="Normal 5 3" xfId="997"/>
    <cellStyle name="Normal 5 4" xfId="1440"/>
    <cellStyle name="Normal 5 5" xfId="2371"/>
    <cellStyle name="Normal 5_TRT1" xfId="2926"/>
    <cellStyle name="Normal 50" xfId="2143"/>
    <cellStyle name="Normal 50 2" xfId="4410"/>
    <cellStyle name="Normal 51" xfId="2150"/>
    <cellStyle name="Normal 51 2" xfId="4417"/>
    <cellStyle name="Normal 52" xfId="2154"/>
    <cellStyle name="Normal 52 2" xfId="4421"/>
    <cellStyle name="Normal 53" xfId="2156"/>
    <cellStyle name="Normal 53 2" xfId="4423"/>
    <cellStyle name="Normal 54" xfId="2158"/>
    <cellStyle name="Normal 54 2" xfId="4425"/>
    <cellStyle name="Normal 55" xfId="2164"/>
    <cellStyle name="Normal 55 2" xfId="4431"/>
    <cellStyle name="Normal 56" xfId="2486"/>
    <cellStyle name="Normal 56 2" xfId="4560"/>
    <cellStyle name="Normal 57" xfId="2490"/>
    <cellStyle name="Normal 57 2" xfId="4564"/>
    <cellStyle name="Normal 58" xfId="2496"/>
    <cellStyle name="Normal 58 2" xfId="4570"/>
    <cellStyle name="Normal 59" xfId="2497"/>
    <cellStyle name="Normal 59 2" xfId="4571"/>
    <cellStyle name="Normal 6" xfId="248"/>
    <cellStyle name="Normal 6 2" xfId="631"/>
    <cellStyle name="Normal 6 3" xfId="998"/>
    <cellStyle name="Normal 6 4" xfId="2372"/>
    <cellStyle name="Normal 6 5" xfId="3093"/>
    <cellStyle name="Normal 6_TRT3" xfId="2729"/>
    <cellStyle name="Normal 60" xfId="2582"/>
    <cellStyle name="Normal 60 2" xfId="4619"/>
    <cellStyle name="Normal 61" xfId="2597"/>
    <cellStyle name="Normal 62" xfId="2598"/>
    <cellStyle name="Normal 62 2" xfId="4634"/>
    <cellStyle name="Normal 63" xfId="2602"/>
    <cellStyle name="Normal 63 2" xfId="4638"/>
    <cellStyle name="Normal 64" xfId="2608"/>
    <cellStyle name="Normal 64 2" xfId="4644"/>
    <cellStyle name="Normal 65" xfId="2612"/>
    <cellStyle name="Normal 65 2" xfId="4648"/>
    <cellStyle name="Normal 66" xfId="2616"/>
    <cellStyle name="Normal 66 2" xfId="4652"/>
    <cellStyle name="Normal 67" xfId="2620"/>
    <cellStyle name="Normal 68" xfId="2638"/>
    <cellStyle name="Normal 68 2" xfId="4666"/>
    <cellStyle name="Normal 69" xfId="2669"/>
    <cellStyle name="Normal 69 2" xfId="4697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0 2" xfId="4837"/>
    <cellStyle name="Normal 71" xfId="3133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ta 10" xfId="863"/>
    <cellStyle name="Nota 10 2" xfId="3599"/>
    <cellStyle name="Nota 11" xfId="847"/>
    <cellStyle name="Nota 11 2" xfId="3589"/>
    <cellStyle name="Nota 11 3" xfId="3694"/>
    <cellStyle name="Nota 11 4" xfId="5159"/>
    <cellStyle name="Nota 2" xfId="252"/>
    <cellStyle name="Nota 2 10" xfId="1264"/>
    <cellStyle name="Nota 2 10 2" xfId="3898"/>
    <cellStyle name="Nota 2 10 3" xfId="4215"/>
    <cellStyle name="Nota 2 10 4" xfId="3515"/>
    <cellStyle name="Nota 2 11" xfId="1443"/>
    <cellStyle name="Nota 2 11 2" xfId="3988"/>
    <cellStyle name="Nota 2 11 3" xfId="4497"/>
    <cellStyle name="Nota 2 11 4" xfId="3297"/>
    <cellStyle name="Nota 2 12" xfId="1599"/>
    <cellStyle name="Nota 2 12 2" xfId="4056"/>
    <cellStyle name="Nota 2 12 3" xfId="4486"/>
    <cellStyle name="Nota 2 12 4" xfId="5143"/>
    <cellStyle name="Nota 2 13" xfId="1636"/>
    <cellStyle name="Nota 2 13 2" xfId="4090"/>
    <cellStyle name="Nota 2 13 3" xfId="3440"/>
    <cellStyle name="Nota 2 13 4" xfId="4967"/>
    <cellStyle name="Nota 2 14" xfId="1822"/>
    <cellStyle name="Nota 2 15" xfId="1958"/>
    <cellStyle name="Nota 2 15 2" xfId="4227"/>
    <cellStyle name="Nota 2 15 3" xfId="3942"/>
    <cellStyle name="Nota 2 15 4" xfId="5168"/>
    <cellStyle name="Nota 2 16" xfId="1986"/>
    <cellStyle name="Nota 2 16 2" xfId="4255"/>
    <cellStyle name="Nota 2 16 3" xfId="3427"/>
    <cellStyle name="Nota 2 16 4" xfId="3503"/>
    <cellStyle name="Nota 2 17" xfId="2033"/>
    <cellStyle name="Nota 2 17 2" xfId="4302"/>
    <cellStyle name="Nota 2 17 3" xfId="3256"/>
    <cellStyle name="Nota 2 17 4" xfId="3557"/>
    <cellStyle name="Nota 2 18" xfId="2027"/>
    <cellStyle name="Nota 2 18 2" xfId="4296"/>
    <cellStyle name="Nota 2 18 3" xfId="3257"/>
    <cellStyle name="Nota 2 18 4" xfId="4479"/>
    <cellStyle name="Nota 2 19" xfId="2076"/>
    <cellStyle name="Nota 2 19 2" xfId="4345"/>
    <cellStyle name="Nota 2 19 3" xfId="4128"/>
    <cellStyle name="Nota 2 19 4" xfId="3300"/>
    <cellStyle name="Nota 2 2" xfId="253"/>
    <cellStyle name="Nota 2 2 10" xfId="1444"/>
    <cellStyle name="Nota 2 2 10 2" xfId="3989"/>
    <cellStyle name="Nota 2 2 10 3" xfId="4164"/>
    <cellStyle name="Nota 2 2 10 4" xfId="4894"/>
    <cellStyle name="Nota 2 2 11" xfId="1600"/>
    <cellStyle name="Nota 2 2 11 2" xfId="4057"/>
    <cellStyle name="Nota 2 2 11 3" xfId="4160"/>
    <cellStyle name="Nota 2 2 11 4" xfId="4450"/>
    <cellStyle name="Nota 2 2 12" xfId="1635"/>
    <cellStyle name="Nota 2 2 12 2" xfId="4089"/>
    <cellStyle name="Nota 2 2 12 3" xfId="3666"/>
    <cellStyle name="Nota 2 2 12 4" xfId="4776"/>
    <cellStyle name="Nota 2 2 13" xfId="1823"/>
    <cellStyle name="Nota 2 2 14" xfId="1959"/>
    <cellStyle name="Nota 2 2 14 2" xfId="4228"/>
    <cellStyle name="Nota 2 2 14 3" xfId="3430"/>
    <cellStyle name="Nota 2 2 14 4" xfId="5071"/>
    <cellStyle name="Nota 2 2 15" xfId="1987"/>
    <cellStyle name="Nota 2 2 15 2" xfId="4256"/>
    <cellStyle name="Nota 2 2 15 3" xfId="4758"/>
    <cellStyle name="Nota 2 2 15 4" xfId="3713"/>
    <cellStyle name="Nota 2 2 16" xfId="2034"/>
    <cellStyle name="Nota 2 2 16 2" xfId="4303"/>
    <cellStyle name="Nota 2 2 16 3" xfId="3255"/>
    <cellStyle name="Nota 2 2 16 4" xfId="3455"/>
    <cellStyle name="Nota 2 2 17" xfId="2028"/>
    <cellStyle name="Nota 2 2 17 2" xfId="4297"/>
    <cellStyle name="Nota 2 2 17 3" xfId="4754"/>
    <cellStyle name="Nota 2 2 17 4" xfId="4437"/>
    <cellStyle name="Nota 2 2 18" xfId="2077"/>
    <cellStyle name="Nota 2 2 18 2" xfId="4346"/>
    <cellStyle name="Nota 2 2 18 3" xfId="3927"/>
    <cellStyle name="Nota 2 2 18 4" xfId="4969"/>
    <cellStyle name="Nota 2 2 19" xfId="2111"/>
    <cellStyle name="Nota 2 2 19 2" xfId="4380"/>
    <cellStyle name="Nota 2 2 19 3" xfId="4746"/>
    <cellStyle name="Nota 2 2 19 4" xfId="4208"/>
    <cellStyle name="Nota 2 2 2" xfId="636"/>
    <cellStyle name="Nota 2 2 2 2" xfId="1174"/>
    <cellStyle name="Nota 2 2 2 2 2" xfId="3810"/>
    <cellStyle name="Nota 2 2 2 2 3" xfId="3469"/>
    <cellStyle name="Nota 2 2 2 2 4" xfId="5102"/>
    <cellStyle name="Nota 2 2 2 3" xfId="1223"/>
    <cellStyle name="Nota 2 2 2 3 2" xfId="3859"/>
    <cellStyle name="Nota 2 2 2 3 3" xfId="3462"/>
    <cellStyle name="Nota 2 2 2 3 4" xfId="4524"/>
    <cellStyle name="Nota 2 2 2 4" xfId="2533"/>
    <cellStyle name="Nota 2 2 2 4 2" xfId="4596"/>
    <cellStyle name="Nota 2 2 2 4 3" xfId="5037"/>
    <cellStyle name="Nota 2 2 2 4 4" xfId="5123"/>
    <cellStyle name="Nota 2 2 2 5" xfId="3098"/>
    <cellStyle name="Nota 2 2 2 5 2" xfId="4904"/>
    <cellStyle name="Nota 2 2 2 5 3" xfId="5222"/>
    <cellStyle name="Nota 2 2 2 5 4" xfId="5358"/>
    <cellStyle name="Nota 2 2 2_TRT3" xfId="2731"/>
    <cellStyle name="Nota 2 2 20" xfId="2377"/>
    <cellStyle name="Nota 2 2 21" xfId="2651"/>
    <cellStyle name="Nota 2 2 21 2" xfId="4679"/>
    <cellStyle name="Nota 2 2 21 3" xfId="5086"/>
    <cellStyle name="Nota 2 2 21 4" xfId="5302"/>
    <cellStyle name="Nota 2 2 22" xfId="3115"/>
    <cellStyle name="Nota 2 2 22 2" xfId="4921"/>
    <cellStyle name="Nota 2 2 22 3" xfId="5238"/>
    <cellStyle name="Nota 2 2 22 4" xfId="5374"/>
    <cellStyle name="Nota 2 2 23" xfId="3097"/>
    <cellStyle name="Nota 2 2 23 2" xfId="4903"/>
    <cellStyle name="Nota 2 2 23 3" xfId="5221"/>
    <cellStyle name="Nota 2 2 23 4" xfId="5357"/>
    <cellStyle name="Nota 2 2 24" xfId="3343"/>
    <cellStyle name="Nota 2 2 25" xfId="4011"/>
    <cellStyle name="Nota 2 2 26" xfId="3500"/>
    <cellStyle name="Nota 2 2 3" xfId="767"/>
    <cellStyle name="Nota 2 2 3 2" xfId="1152"/>
    <cellStyle name="Nota 2 2 3 2 2" xfId="3788"/>
    <cellStyle name="Nota 2 2 3 2 3" xfId="3680"/>
    <cellStyle name="Nota 2 2 3 2 4" xfId="5110"/>
    <cellStyle name="Nota 2 2 3 3" xfId="1201"/>
    <cellStyle name="Nota 2 2 3 3 2" xfId="3837"/>
    <cellStyle name="Nota 2 2 3 3 3" xfId="4171"/>
    <cellStyle name="Nota 2 2 3 3 4" xfId="3442"/>
    <cellStyle name="Nota 2 2 3 4" xfId="3099"/>
    <cellStyle name="Nota 2 2 3 4 2" xfId="4905"/>
    <cellStyle name="Nota 2 2 3 4 3" xfId="5223"/>
    <cellStyle name="Nota 2 2 3 4 4" xfId="5359"/>
    <cellStyle name="Nota 2 2 3 5" xfId="3544"/>
    <cellStyle name="Nota 2 2 3 6" xfId="4190"/>
    <cellStyle name="Nota 2 2 3 7" xfId="5161"/>
    <cellStyle name="Nota 2 2 3_TRT3" xfId="2732"/>
    <cellStyle name="Nota 2 2 4" xfId="916"/>
    <cellStyle name="Nota 2 2 4 2" xfId="3642"/>
    <cellStyle name="Nota 2 2 4 3" xfId="3489"/>
    <cellStyle name="Nota 2 2 4 4" xfId="3371"/>
    <cellStyle name="Nota 2 2 5" xfId="892"/>
    <cellStyle name="Nota 2 2 5 2" xfId="3618"/>
    <cellStyle name="Nota 2 2 5 3" xfId="4530"/>
    <cellStyle name="Nota 2 2 5 4" xfId="3530"/>
    <cellStyle name="Nota 2 2 6" xfId="1003"/>
    <cellStyle name="Nota 2 2 7" xfId="1091"/>
    <cellStyle name="Nota 2 2 7 2" xfId="3729"/>
    <cellStyle name="Nota 2 2 7 3" xfId="3480"/>
    <cellStyle name="Nota 2 2 7 4" xfId="4742"/>
    <cellStyle name="Nota 2 2 8" xfId="1115"/>
    <cellStyle name="Nota 2 2 8 2" xfId="3753"/>
    <cellStyle name="Nota 2 2 8 3" xfId="4176"/>
    <cellStyle name="Nota 2 2 8 4" xfId="5111"/>
    <cellStyle name="Nota 2 2 9" xfId="1263"/>
    <cellStyle name="Nota 2 2 9 2" xfId="3897"/>
    <cellStyle name="Nota 2 2 9 3" xfId="4442"/>
    <cellStyle name="Nota 2 2 9 4" xfId="4965"/>
    <cellStyle name="Nota 2 2_TRT1" xfId="2929"/>
    <cellStyle name="Nota 2 20" xfId="2110"/>
    <cellStyle name="Nota 2 20 2" xfId="4379"/>
    <cellStyle name="Nota 2 20 3" xfId="3243"/>
    <cellStyle name="Nota 2 20 4" xfId="3706"/>
    <cellStyle name="Nota 2 21" xfId="2376"/>
    <cellStyle name="Nota 2 22" xfId="2650"/>
    <cellStyle name="Nota 2 22 2" xfId="4678"/>
    <cellStyle name="Nota 2 22 3" xfId="5085"/>
    <cellStyle name="Nota 2 22 4" xfId="5301"/>
    <cellStyle name="Nota 2 23" xfId="3114"/>
    <cellStyle name="Nota 2 23 2" xfId="4920"/>
    <cellStyle name="Nota 2 23 3" xfId="5237"/>
    <cellStyle name="Nota 2 23 4" xfId="5373"/>
    <cellStyle name="Nota 2 24" xfId="3096"/>
    <cellStyle name="Nota 2 24 2" xfId="4902"/>
    <cellStyle name="Nota 2 24 3" xfId="5220"/>
    <cellStyle name="Nota 2 24 4" xfId="5356"/>
    <cellStyle name="Nota 2 25" xfId="3342"/>
    <cellStyle name="Nota 2 26" xfId="4199"/>
    <cellStyle name="Nota 2 27" xfId="3482"/>
    <cellStyle name="Nota 2 3" xfId="635"/>
    <cellStyle name="Nota 2 3 2" xfId="1173"/>
    <cellStyle name="Nota 2 3 2 2" xfId="3809"/>
    <cellStyle name="Nota 2 3 2 3" xfId="3968"/>
    <cellStyle name="Nota 2 3 2 4" xfId="5255"/>
    <cellStyle name="Nota 2 3 3" xfId="1222"/>
    <cellStyle name="Nota 2 3 3 2" xfId="3858"/>
    <cellStyle name="Nota 2 3 3 3" xfId="4586"/>
    <cellStyle name="Nota 2 3 3 4" xfId="4165"/>
    <cellStyle name="Nota 2 3 4" xfId="2532"/>
    <cellStyle name="Nota 2 3 4 2" xfId="4595"/>
    <cellStyle name="Nota 2 3 4 3" xfId="5036"/>
    <cellStyle name="Nota 2 3 4 4" xfId="4665"/>
    <cellStyle name="Nota 2 3 5" xfId="3100"/>
    <cellStyle name="Nota 2 3 5 2" xfId="4906"/>
    <cellStyle name="Nota 2 3 5 3" xfId="5224"/>
    <cellStyle name="Nota 2 3 5 4" xfId="5360"/>
    <cellStyle name="Nota 2 3_TRT3" xfId="2733"/>
    <cellStyle name="Nota 2 4" xfId="768"/>
    <cellStyle name="Nota 2 4 2" xfId="1153"/>
    <cellStyle name="Nota 2 4 2 2" xfId="3789"/>
    <cellStyle name="Nota 2 4 2 3" xfId="3472"/>
    <cellStyle name="Nota 2 4 2 4" xfId="5211"/>
    <cellStyle name="Nota 2 4 3" xfId="1202"/>
    <cellStyle name="Nota 2 4 3 2" xfId="3838"/>
    <cellStyle name="Nota 2 4 3 3" xfId="3675"/>
    <cellStyle name="Nota 2 4 3 4" xfId="3369"/>
    <cellStyle name="Nota 2 4 4" xfId="3101"/>
    <cellStyle name="Nota 2 4 4 2" xfId="4907"/>
    <cellStyle name="Nota 2 4 4 3" xfId="5225"/>
    <cellStyle name="Nota 2 4 4 4" xfId="5361"/>
    <cellStyle name="Nota 2 4 5" xfId="3545"/>
    <cellStyle name="Nota 2 4 6" xfId="3699"/>
    <cellStyle name="Nota 2 4 7" xfId="5257"/>
    <cellStyle name="Nota 2 4_TRT3" xfId="2734"/>
    <cellStyle name="Nota 2 5" xfId="915"/>
    <cellStyle name="Nota 2 5 2" xfId="3641"/>
    <cellStyle name="Nota 2 5 3" xfId="4593"/>
    <cellStyle name="Nota 2 5 4" xfId="4192"/>
    <cellStyle name="Nota 2 6" xfId="893"/>
    <cellStyle name="Nota 2 6 2" xfId="3619"/>
    <cellStyle name="Nota 2 6 3" xfId="4184"/>
    <cellStyle name="Nota 2 6 4" xfId="4999"/>
    <cellStyle name="Nota 2 7" xfId="1002"/>
    <cellStyle name="Nota 2 8" xfId="1092"/>
    <cellStyle name="Nota 2 8 2" xfId="3730"/>
    <cellStyle name="Nota 2 8 3" xfId="4180"/>
    <cellStyle name="Nota 2 8 4" xfId="3604"/>
    <cellStyle name="Nota 2 9" xfId="1114"/>
    <cellStyle name="Nota 2 9 2" xfId="3752"/>
    <cellStyle name="Nota 2 9 3" xfId="4514"/>
    <cellStyle name="Nota 2 9 4" xfId="3502"/>
    <cellStyle name="Nota 2_00_Decisão Anexo V 2015_MEMORIAL_Oficial SOF" xfId="254"/>
    <cellStyle name="Nota 3" xfId="255"/>
    <cellStyle name="Nota 3 10" xfId="1445"/>
    <cellStyle name="Nota 3 10 2" xfId="3990"/>
    <cellStyle name="Nota 3 10 3" xfId="3672"/>
    <cellStyle name="Nota 3 10 4" xfId="5027"/>
    <cellStyle name="Nota 3 11" xfId="1601"/>
    <cellStyle name="Nota 3 11 2" xfId="4058"/>
    <cellStyle name="Nota 3 11 3" xfId="3387"/>
    <cellStyle name="Nota 3 11 4" xfId="3944"/>
    <cellStyle name="Nota 3 12" xfId="1634"/>
    <cellStyle name="Nota 3 12 2" xfId="4088"/>
    <cellStyle name="Nota 3 12 3" xfId="4154"/>
    <cellStyle name="Nota 3 12 4" xfId="3945"/>
    <cellStyle name="Nota 3 13" xfId="1824"/>
    <cellStyle name="Nota 3 14" xfId="1960"/>
    <cellStyle name="Nota 3 14 2" xfId="4229"/>
    <cellStyle name="Nota 3 14 3" xfId="4761"/>
    <cellStyle name="Nota 3 14 4" xfId="5070"/>
    <cellStyle name="Nota 3 15" xfId="1988"/>
    <cellStyle name="Nota 3 15 2" xfId="4257"/>
    <cellStyle name="Nota 3 15 3" xfId="4465"/>
    <cellStyle name="Nota 3 15 4" xfId="4830"/>
    <cellStyle name="Nota 3 16" xfId="2035"/>
    <cellStyle name="Nota 3 16 2" xfId="4304"/>
    <cellStyle name="Nota 3 16 3" xfId="4459"/>
    <cellStyle name="Nota 3 16 4" xfId="4609"/>
    <cellStyle name="Nota 3 17" xfId="2014"/>
    <cellStyle name="Nota 3 17 2" xfId="4283"/>
    <cellStyle name="Nota 3 17 3" xfId="4462"/>
    <cellStyle name="Nota 3 17 4" xfId="4733"/>
    <cellStyle name="Nota 3 18" xfId="2078"/>
    <cellStyle name="Nota 3 18 2" xfId="4347"/>
    <cellStyle name="Nota 3 18 3" xfId="3417"/>
    <cellStyle name="Nota 3 18 4" xfId="4557"/>
    <cellStyle name="Nota 3 19" xfId="2112"/>
    <cellStyle name="Nota 3 19 2" xfId="4381"/>
    <cellStyle name="Nota 3 19 3" xfId="4473"/>
    <cellStyle name="Nota 3 19 4" xfId="4558"/>
    <cellStyle name="Nota 3 2" xfId="637"/>
    <cellStyle name="Nota 3 2 2" xfId="1175"/>
    <cellStyle name="Nota 3 2 2 2" xfId="3811"/>
    <cellStyle name="Nota 3 2 2 3" xfId="4033"/>
    <cellStyle name="Nota 3 2 2 4" xfId="5099"/>
    <cellStyle name="Nota 3 2 3" xfId="1224"/>
    <cellStyle name="Nota 3 2 3 2" xfId="3860"/>
    <cellStyle name="Nota 3 2 3 3" xfId="4788"/>
    <cellStyle name="Nota 3 2 3 4" xfId="5031"/>
    <cellStyle name="Nota 3 2 4" xfId="2534"/>
    <cellStyle name="Nota 3 2 4 2" xfId="4597"/>
    <cellStyle name="Nota 3 2 4 3" xfId="5038"/>
    <cellStyle name="Nota 3 2 4 4" xfId="4448"/>
    <cellStyle name="Nota 3 2 5" xfId="3103"/>
    <cellStyle name="Nota 3 2 5 2" xfId="4909"/>
    <cellStyle name="Nota 3 2 5 3" xfId="5227"/>
    <cellStyle name="Nota 3 2 5 4" xfId="5363"/>
    <cellStyle name="Nota 3 2_TRT3" xfId="2735"/>
    <cellStyle name="Nota 3 20" xfId="2378"/>
    <cellStyle name="Nota 3 21" xfId="2652"/>
    <cellStyle name="Nota 3 21 2" xfId="4680"/>
    <cellStyle name="Nota 3 21 3" xfId="5087"/>
    <cellStyle name="Nota 3 21 4" xfId="5303"/>
    <cellStyle name="Nota 3 22" xfId="3116"/>
    <cellStyle name="Nota 3 22 2" xfId="4922"/>
    <cellStyle name="Nota 3 22 3" xfId="5239"/>
    <cellStyle name="Nota 3 22 4" xfId="5375"/>
    <cellStyle name="Nota 3 23" xfId="3102"/>
    <cellStyle name="Nota 3 23 2" xfId="4908"/>
    <cellStyle name="Nota 3 23 3" xfId="5226"/>
    <cellStyle name="Nota 3 23 4" xfId="5362"/>
    <cellStyle name="Nota 3 24" xfId="3344"/>
    <cellStyle name="Nota 3 25" xfId="3513"/>
    <cellStyle name="Nota 3 26" xfId="5006"/>
    <cellStyle name="Nota 3 3" xfId="766"/>
    <cellStyle name="Nota 3 3 2" xfId="1151"/>
    <cellStyle name="Nota 3 3 2 2" xfId="3787"/>
    <cellStyle name="Nota 3 3 2 3" xfId="3970"/>
    <cellStyle name="Nota 3 3 2 4" xfId="3486"/>
    <cellStyle name="Nota 3 3 3" xfId="1200"/>
    <cellStyle name="Nota 3 3 3 2" xfId="3836"/>
    <cellStyle name="Nota 3 3 3 3" xfId="4505"/>
    <cellStyle name="Nota 3 3 3 4" xfId="4152"/>
    <cellStyle name="Nota 3 3 4" xfId="3104"/>
    <cellStyle name="Nota 3 3 4 2" xfId="4910"/>
    <cellStyle name="Nota 3 3 4 3" xfId="5228"/>
    <cellStyle name="Nota 3 3 4 4" xfId="5364"/>
    <cellStyle name="Nota 3 3 5" xfId="3543"/>
    <cellStyle name="Nota 3 3 6" xfId="4535"/>
    <cellStyle name="Nota 3 3 7" xfId="3595"/>
    <cellStyle name="Nota 3 3_TRT3" xfId="2736"/>
    <cellStyle name="Nota 3 4" xfId="917"/>
    <cellStyle name="Nota 3 4 2" xfId="3643"/>
    <cellStyle name="Nota 3 4 3" xfId="3335"/>
    <cellStyle name="Nota 3 4 4" xfId="5254"/>
    <cellStyle name="Nota 3 5" xfId="891"/>
    <cellStyle name="Nota 3 5 2" xfId="3617"/>
    <cellStyle name="Nota 3 5 3" xfId="4807"/>
    <cellStyle name="Nota 3 5 4" xfId="5116"/>
    <cellStyle name="Nota 3 6" xfId="1004"/>
    <cellStyle name="Nota 3 7" xfId="1090"/>
    <cellStyle name="Nota 3 7 2" xfId="3728"/>
    <cellStyle name="Nota 3 7 3" xfId="4721"/>
    <cellStyle name="Nota 3 7 4" xfId="3571"/>
    <cellStyle name="Nota 3 8" xfId="1116"/>
    <cellStyle name="Nota 3 8 2" xfId="3754"/>
    <cellStyle name="Nota 3 8 3" xfId="3972"/>
    <cellStyle name="Nota 3 8 4" xfId="5216"/>
    <cellStyle name="Nota 3 9" xfId="1262"/>
    <cellStyle name="Nota 3 9 2" xfId="3896"/>
    <cellStyle name="Nota 3 9 3" xfId="4785"/>
    <cellStyle name="Nota 3 9 4" xfId="3295"/>
    <cellStyle name="Nota 3_TRT1" xfId="2930"/>
    <cellStyle name="Nota 4" xfId="256"/>
    <cellStyle name="Nota 4 10" xfId="1446"/>
    <cellStyle name="Nota 4 10 2" xfId="3991"/>
    <cellStyle name="Nota 4 10 3" xfId="3449"/>
    <cellStyle name="Nota 4 10 4" xfId="4966"/>
    <cellStyle name="Nota 4 11" xfId="1602"/>
    <cellStyle name="Nota 4 11 2" xfId="4059"/>
    <cellStyle name="Nota 4 11 3" xfId="4773"/>
    <cellStyle name="Nota 4 11 4" xfId="3448"/>
    <cellStyle name="Nota 4 12" xfId="1633"/>
    <cellStyle name="Nota 4 12 2" xfId="4087"/>
    <cellStyle name="Nota 4 12 3" xfId="4492"/>
    <cellStyle name="Nota 4 12 4" xfId="3409"/>
    <cellStyle name="Nota 4 13" xfId="1825"/>
    <cellStyle name="Nota 4 14" xfId="1961"/>
    <cellStyle name="Nota 4 14 2" xfId="4230"/>
    <cellStyle name="Nota 4 14 3" xfId="4469"/>
    <cellStyle name="Nota 4 14 4" xfId="5069"/>
    <cellStyle name="Nota 4 15" xfId="1989"/>
    <cellStyle name="Nota 4 15 2" xfId="4258"/>
    <cellStyle name="Nota 4 15 3" xfId="4139"/>
    <cellStyle name="Nota 4 15 4" xfId="4613"/>
    <cellStyle name="Nota 4 16" xfId="2036"/>
    <cellStyle name="Nota 4 16 2" xfId="4305"/>
    <cellStyle name="Nota 4 16 3" xfId="4131"/>
    <cellStyle name="Nota 4 16 4" xfId="5132"/>
    <cellStyle name="Nota 4 17" xfId="2030"/>
    <cellStyle name="Nota 4 17 2" xfId="4299"/>
    <cellStyle name="Nota 4 17 3" xfId="4132"/>
    <cellStyle name="Nota 4 17 4" xfId="3520"/>
    <cellStyle name="Nota 4 18" xfId="2079"/>
    <cellStyle name="Nota 4 18 2" xfId="4348"/>
    <cellStyle name="Nota 4 18 3" xfId="3248"/>
    <cellStyle name="Nota 4 18 4" xfId="5128"/>
    <cellStyle name="Nota 4 19" xfId="2113"/>
    <cellStyle name="Nota 4 19 2" xfId="4382"/>
    <cellStyle name="Nota 4 19 3" xfId="4124"/>
    <cellStyle name="Nota 4 19 4" xfId="3237"/>
    <cellStyle name="Nota 4 2" xfId="638"/>
    <cellStyle name="Nota 4 2 2" xfId="1176"/>
    <cellStyle name="Nota 4 2 2 2" xfId="3812"/>
    <cellStyle name="Nota 4 2 2 3" xfId="3317"/>
    <cellStyle name="Nota 4 2 2 4" xfId="5066"/>
    <cellStyle name="Nota 4 2 3" xfId="1225"/>
    <cellStyle name="Nota 4 2 3 2" xfId="3861"/>
    <cellStyle name="Nota 4 2 3 3" xfId="4503"/>
    <cellStyle name="Nota 4 2 3 4" xfId="4538"/>
    <cellStyle name="Nota 4 2 4" xfId="2535"/>
    <cellStyle name="Nota 4 2 4 2" xfId="4598"/>
    <cellStyle name="Nota 4 2 4 3" xfId="5039"/>
    <cellStyle name="Nota 4 2 4 4" xfId="3665"/>
    <cellStyle name="Nota 4 2 5" xfId="3106"/>
    <cellStyle name="Nota 4 2 5 2" xfId="4912"/>
    <cellStyle name="Nota 4 2 5 3" xfId="5230"/>
    <cellStyle name="Nota 4 2 5 4" xfId="5366"/>
    <cellStyle name="Nota 4 2_TRT3" xfId="2737"/>
    <cellStyle name="Nota 4 20" xfId="2379"/>
    <cellStyle name="Nota 4 21" xfId="2653"/>
    <cellStyle name="Nota 4 21 2" xfId="4681"/>
    <cellStyle name="Nota 4 21 3" xfId="5088"/>
    <cellStyle name="Nota 4 21 4" xfId="5304"/>
    <cellStyle name="Nota 4 22" xfId="3117"/>
    <cellStyle name="Nota 4 22 2" xfId="4923"/>
    <cellStyle name="Nota 4 22 3" xfId="5240"/>
    <cellStyle name="Nota 4 22 4" xfId="5376"/>
    <cellStyle name="Nota 4 23" xfId="3105"/>
    <cellStyle name="Nota 4 23 2" xfId="4911"/>
    <cellStyle name="Nota 4 23 3" xfId="5229"/>
    <cellStyle name="Nota 4 23 4" xfId="5365"/>
    <cellStyle name="Nota 4 24" xfId="3345"/>
    <cellStyle name="Nota 4 25" xfId="4825"/>
    <cellStyle name="Nota 4 26" xfId="3272"/>
    <cellStyle name="Nota 4 3" xfId="765"/>
    <cellStyle name="Nota 4 3 2" xfId="1150"/>
    <cellStyle name="Nota 4 3 2 2" xfId="3786"/>
    <cellStyle name="Nota 4 3 2 3" xfId="4175"/>
    <cellStyle name="Nota 4 3 2 4" xfId="3329"/>
    <cellStyle name="Nota 4 3 3" xfId="1199"/>
    <cellStyle name="Nota 4 3 3 2" xfId="3835"/>
    <cellStyle name="Nota 4 3 3 3" xfId="4886"/>
    <cellStyle name="Nota 4 3 3 4" xfId="3280"/>
    <cellStyle name="Nota 4 3 4" xfId="3021"/>
    <cellStyle name="Nota 4 3 4 2" xfId="4838"/>
    <cellStyle name="Nota 4 3 4 3" xfId="5170"/>
    <cellStyle name="Nota 4 3 4 4" xfId="5315"/>
    <cellStyle name="Nota 4 3 5" xfId="3542"/>
    <cellStyle name="Nota 4 3 6" xfId="4950"/>
    <cellStyle name="Nota 4 3 7" xfId="4727"/>
    <cellStyle name="Nota 4 3_TRT3" xfId="2738"/>
    <cellStyle name="Nota 4 4" xfId="918"/>
    <cellStyle name="Nota 4 4 2" xfId="3644"/>
    <cellStyle name="Nota 4 4 3" xfId="4805"/>
    <cellStyle name="Nota 4 4 4" xfId="5169"/>
    <cellStyle name="Nota 4 5" xfId="890"/>
    <cellStyle name="Nota 4 5 2" xfId="3616"/>
    <cellStyle name="Nota 4 5 3" xfId="3490"/>
    <cellStyle name="Nota 4 5 4" xfId="5117"/>
    <cellStyle name="Nota 4 6" xfId="1005"/>
    <cellStyle name="Nota 4 7" xfId="1089"/>
    <cellStyle name="Nota 4 7 2" xfId="3727"/>
    <cellStyle name="Nota 4 7 3" xfId="4519"/>
    <cellStyle name="Nota 4 7 4" xfId="3240"/>
    <cellStyle name="Nota 4 8" xfId="1117"/>
    <cellStyle name="Nota 4 8 2" xfId="3755"/>
    <cellStyle name="Nota 4 8 3" xfId="3475"/>
    <cellStyle name="Nota 4 8 4" xfId="4994"/>
    <cellStyle name="Nota 4 9" xfId="1261"/>
    <cellStyle name="Nota 4 9 2" xfId="3895"/>
    <cellStyle name="Nota 4 9 3" xfId="3569"/>
    <cellStyle name="Nota 4 9 4" xfId="3946"/>
    <cellStyle name="Nota 4_TRT1" xfId="2931"/>
    <cellStyle name="Nota 5" xfId="862"/>
    <cellStyle name="Nota 5 2" xfId="3598"/>
    <cellStyle name="Nota 6" xfId="864"/>
    <cellStyle name="Nota 6 2" xfId="3600"/>
    <cellStyle name="Nota 7" xfId="865"/>
    <cellStyle name="Nota 7 2" xfId="3601"/>
    <cellStyle name="Nota 8" xfId="866"/>
    <cellStyle name="Nota 8 2" xfId="3602"/>
    <cellStyle name="Nota 9" xfId="867"/>
    <cellStyle name="Nota 9 2" xfId="3603"/>
    <cellStyle name="Note" xfId="257"/>
    <cellStyle name="Note 1" xfId="1580"/>
    <cellStyle name="Note 1 2" xfId="2008"/>
    <cellStyle name="Note 1 2 2" xfId="4277"/>
    <cellStyle name="Note 1 2 3" xfId="3260"/>
    <cellStyle name="Note 1 2 4" xfId="3365"/>
    <cellStyle name="Note 1 3" xfId="2596"/>
    <cellStyle name="Note 1 3 2" xfId="4633"/>
    <cellStyle name="Note 1 3 3" xfId="5059"/>
    <cellStyle name="Note 1 3 4" xfId="5290"/>
    <cellStyle name="Note 1 4" xfId="3108"/>
    <cellStyle name="Note 1 4 2" xfId="4914"/>
    <cellStyle name="Note 1 4 3" xfId="5231"/>
    <cellStyle name="Note 1 4 4" xfId="5367"/>
    <cellStyle name="Note 1 5" xfId="4037"/>
    <cellStyle name="Note 1 6" xfId="4864"/>
    <cellStyle name="Note 1 7" xfId="3270"/>
    <cellStyle name="Note 1_TRT14" xfId="2698"/>
    <cellStyle name="Note 10" xfId="1603"/>
    <cellStyle name="Note 10 2" xfId="4060"/>
    <cellStyle name="Note 10 3" xfId="4711"/>
    <cellStyle name="Note 10 4" xfId="3505"/>
    <cellStyle name="Note 11" xfId="1632"/>
    <cellStyle name="Note 11 2" xfId="4086"/>
    <cellStyle name="Note 11 3" xfId="4842"/>
    <cellStyle name="Note 11 4" xfId="4550"/>
    <cellStyle name="Note 12" xfId="1962"/>
    <cellStyle name="Note 12 2" xfId="4231"/>
    <cellStyle name="Note 12 3" xfId="4143"/>
    <cellStyle name="Note 12 4" xfId="5068"/>
    <cellStyle name="Note 13" xfId="1990"/>
    <cellStyle name="Note 13 2" xfId="4259"/>
    <cellStyle name="Note 13 3" xfId="3940"/>
    <cellStyle name="Note 13 4" xfId="3492"/>
    <cellStyle name="Note 14" xfId="2037"/>
    <cellStyle name="Note 14 2" xfId="4306"/>
    <cellStyle name="Note 14 3" xfId="3931"/>
    <cellStyle name="Note 14 4" xfId="3405"/>
    <cellStyle name="Note 15" xfId="2031"/>
    <cellStyle name="Note 15 2" xfId="4300"/>
    <cellStyle name="Note 15 3" xfId="3933"/>
    <cellStyle name="Note 15 4" xfId="4734"/>
    <cellStyle name="Note 16" xfId="2080"/>
    <cellStyle name="Note 16 2" xfId="4349"/>
    <cellStyle name="Note 16 3" xfId="4748"/>
    <cellStyle name="Note 16 4" xfId="3919"/>
    <cellStyle name="Note 17" xfId="2114"/>
    <cellStyle name="Note 17 2" xfId="4383"/>
    <cellStyle name="Note 17 3" xfId="3922"/>
    <cellStyle name="Note 17 4" xfId="4766"/>
    <cellStyle name="Note 18" xfId="2380"/>
    <cellStyle name="Note 19" xfId="2634"/>
    <cellStyle name="Note 2" xfId="639"/>
    <cellStyle name="Note 2 2" xfId="1177"/>
    <cellStyle name="Note 2 2 2" xfId="3813"/>
    <cellStyle name="Note 2 2 3" xfId="4659"/>
    <cellStyle name="Note 2 2 4" xfId="5064"/>
    <cellStyle name="Note 2 3" xfId="1226"/>
    <cellStyle name="Note 2 3 2" xfId="3862"/>
    <cellStyle name="Note 2 3 3" xfId="4169"/>
    <cellStyle name="Note 2 3 4" xfId="3712"/>
    <cellStyle name="Note 2 4" xfId="2536"/>
    <cellStyle name="Note 2 4 2" xfId="4599"/>
    <cellStyle name="Note 2 4 3" xfId="5040"/>
    <cellStyle name="Note 2 4 4" xfId="3958"/>
    <cellStyle name="Note 2 5" xfId="3109"/>
    <cellStyle name="Note 2 5 2" xfId="4915"/>
    <cellStyle name="Note 2 5 3" xfId="5232"/>
    <cellStyle name="Note 2 5 4" xfId="5368"/>
    <cellStyle name="Note 2_TRT3" xfId="2739"/>
    <cellStyle name="Note 20" xfId="2654"/>
    <cellStyle name="Note 20 2" xfId="4682"/>
    <cellStyle name="Note 20 3" xfId="5089"/>
    <cellStyle name="Note 20 4" xfId="5305"/>
    <cellStyle name="Note 21" xfId="3118"/>
    <cellStyle name="Note 21 2" xfId="4924"/>
    <cellStyle name="Note 21 3" xfId="5241"/>
    <cellStyle name="Note 21 4" xfId="5377"/>
    <cellStyle name="Note 22" xfId="3346"/>
    <cellStyle name="Note 23" xfId="4545"/>
    <cellStyle name="Note 24" xfId="3960"/>
    <cellStyle name="Note 3" xfId="764"/>
    <cellStyle name="Note 3 2" xfId="1149"/>
    <cellStyle name="Note 3 2 2" xfId="3785"/>
    <cellStyle name="Note 3 2 3" xfId="4795"/>
    <cellStyle name="Note 3 2 4" xfId="3373"/>
    <cellStyle name="Note 3 3" xfId="1198"/>
    <cellStyle name="Note 3 3 2" xfId="3834"/>
    <cellStyle name="Note 3 3 3" xfId="4790"/>
    <cellStyle name="Note 3 3 4" xfId="4483"/>
    <cellStyle name="Note 3 4" xfId="3110"/>
    <cellStyle name="Note 3 4 2" xfId="4916"/>
    <cellStyle name="Note 3 4 3" xfId="5233"/>
    <cellStyle name="Note 3 4 4" xfId="5369"/>
    <cellStyle name="Note 3 5" xfId="3541"/>
    <cellStyle name="Note 3 6" xfId="4814"/>
    <cellStyle name="Note 3 7" xfId="5042"/>
    <cellStyle name="Note 3_TRT3" xfId="2740"/>
    <cellStyle name="Note 4" xfId="919"/>
    <cellStyle name="Note 4 2" xfId="3645"/>
    <cellStyle name="Note 4 3" xfId="4527"/>
    <cellStyle name="Note 4 4" xfId="5113"/>
    <cellStyle name="Note 5" xfId="889"/>
    <cellStyle name="Note 5 2" xfId="3615"/>
    <cellStyle name="Note 5 3" xfId="3691"/>
    <cellStyle name="Note 5 4" xfId="3483"/>
    <cellStyle name="Note 6" xfId="1006"/>
    <cellStyle name="Note 6 2" xfId="1447"/>
    <cellStyle name="Note 6 2 2" xfId="3992"/>
    <cellStyle name="Note 6 2 3" xfId="3293"/>
    <cellStyle name="Note 6 2 4" xfId="5146"/>
    <cellStyle name="Note 6 3" xfId="1826"/>
    <cellStyle name="Note 6_TRT1" xfId="2932"/>
    <cellStyle name="Note 7" xfId="1088"/>
    <cellStyle name="Note 7 2" xfId="3726"/>
    <cellStyle name="Note 7 3" xfId="4722"/>
    <cellStyle name="Note 7 4" xfId="4741"/>
    <cellStyle name="Note 8" xfId="1118"/>
    <cellStyle name="Note 8 2" xfId="3756"/>
    <cellStyle name="Note 8 3" xfId="4797"/>
    <cellStyle name="Note 8 4" xfId="3332"/>
    <cellStyle name="Note 9" xfId="1260"/>
    <cellStyle name="Note 9 2" xfId="3894"/>
    <cellStyle name="Note 9 3" xfId="3568"/>
    <cellStyle name="Note 9 4" xfId="4985"/>
    <cellStyle name="Note_TRT10" xfId="2697"/>
    <cellStyle name="Output" xfId="258"/>
    <cellStyle name="Output 10" xfId="1604"/>
    <cellStyle name="Output 10 2" xfId="4061"/>
    <cellStyle name="Output 10 3" xfId="4867"/>
    <cellStyle name="Output 10 4" xfId="4206"/>
    <cellStyle name="Output 11" xfId="1631"/>
    <cellStyle name="Output 11 2" xfId="4085"/>
    <cellStyle name="Output 11 3" xfId="4769"/>
    <cellStyle name="Output 11 4" xfId="4205"/>
    <cellStyle name="Output 12" xfId="1827"/>
    <cellStyle name="Output 13" xfId="1963"/>
    <cellStyle name="Output 13 2" xfId="4232"/>
    <cellStyle name="Output 13 3" xfId="4028"/>
    <cellStyle name="Output 13 4" xfId="4594"/>
    <cellStyle name="Output 14" xfId="1991"/>
    <cellStyle name="Output 14 2" xfId="4260"/>
    <cellStyle name="Output 14 3" xfId="3428"/>
    <cellStyle name="Output 14 4" xfId="4724"/>
    <cellStyle name="Output 15" xfId="2038"/>
    <cellStyle name="Output 15 2" xfId="4307"/>
    <cellStyle name="Output 15 3" xfId="3420"/>
    <cellStyle name="Output 15 4" xfId="4765"/>
    <cellStyle name="Output 16" xfId="2032"/>
    <cellStyle name="Output 16 2" xfId="4301"/>
    <cellStyle name="Output 16 3" xfId="3422"/>
    <cellStyle name="Output 16 4" xfId="3918"/>
    <cellStyle name="Output 17" xfId="2081"/>
    <cellStyle name="Output 17 2" xfId="4350"/>
    <cellStyle name="Output 17 3" xfId="4453"/>
    <cellStyle name="Output 17 4" xfId="4832"/>
    <cellStyle name="Output 18" xfId="2115"/>
    <cellStyle name="Output 18 2" xfId="4384"/>
    <cellStyle name="Output 18 3" xfId="3411"/>
    <cellStyle name="Output 18 4" xfId="3456"/>
    <cellStyle name="Output 19" xfId="2381"/>
    <cellStyle name="Output 2" xfId="640"/>
    <cellStyle name="Output 2 2" xfId="1178"/>
    <cellStyle name="Output 2 2 2" xfId="3814"/>
    <cellStyle name="Output 2 2 3" xfId="4720"/>
    <cellStyle name="Output 2 2 4" xfId="5062"/>
    <cellStyle name="Output 2 3" xfId="1227"/>
    <cellStyle name="Output 2 3 2" xfId="3863"/>
    <cellStyle name="Output 2 3 3" xfId="3966"/>
    <cellStyle name="Output 2 3 4" xfId="5151"/>
    <cellStyle name="Output 2 4" xfId="2537"/>
    <cellStyle name="Output 2 4 2" xfId="4600"/>
    <cellStyle name="Output 2 4 3" xfId="5041"/>
    <cellStyle name="Output 2 4 4" xfId="3401"/>
    <cellStyle name="Output 2 5" xfId="3112"/>
    <cellStyle name="Output 2 5 2" xfId="4918"/>
    <cellStyle name="Output 2 5 3" xfId="5235"/>
    <cellStyle name="Output 2 5 4" xfId="5371"/>
    <cellStyle name="Output 2_TRT3" xfId="2741"/>
    <cellStyle name="Output 20" xfId="2655"/>
    <cellStyle name="Output 20 2" xfId="4683"/>
    <cellStyle name="Output 20 3" xfId="5090"/>
    <cellStyle name="Output 20 4" xfId="5306"/>
    <cellStyle name="Output 21" xfId="2686"/>
    <cellStyle name="Output 22" xfId="3119"/>
    <cellStyle name="Output 22 2" xfId="4925"/>
    <cellStyle name="Output 22 3" xfId="5242"/>
    <cellStyle name="Output 22 4" xfId="5378"/>
    <cellStyle name="Output 23" xfId="3138"/>
    <cellStyle name="Output 24" xfId="3111"/>
    <cellStyle name="Output 24 2" xfId="4917"/>
    <cellStyle name="Output 24 3" xfId="5234"/>
    <cellStyle name="Output 24 4" xfId="5370"/>
    <cellStyle name="Output 25" xfId="3347"/>
    <cellStyle name="Output 26" xfId="4200"/>
    <cellStyle name="Output 27" xfId="3330"/>
    <cellStyle name="Output 3" xfId="763"/>
    <cellStyle name="Output 3 2" xfId="1148"/>
    <cellStyle name="Output 3 2 2" xfId="3784"/>
    <cellStyle name="Output 3 2 3" xfId="4512"/>
    <cellStyle name="Output 3 2 4" xfId="4189"/>
    <cellStyle name="Output 3 3" xfId="1197"/>
    <cellStyle name="Output 3 3 2" xfId="3833"/>
    <cellStyle name="Output 3 3 3" xfId="3314"/>
    <cellStyle name="Output 3 3 4" xfId="4756"/>
    <cellStyle name="Output 3 4" xfId="3113"/>
    <cellStyle name="Output 3 4 2" xfId="4919"/>
    <cellStyle name="Output 3 4 3" xfId="5236"/>
    <cellStyle name="Output 3 4 4" xfId="5372"/>
    <cellStyle name="Output 3 5" xfId="3540"/>
    <cellStyle name="Output 3 6" xfId="4534"/>
    <cellStyle name="Output 3 7" xfId="4521"/>
    <cellStyle name="Output 3_TRT3" xfId="2742"/>
    <cellStyle name="Output 4" xfId="920"/>
    <cellStyle name="Output 4 2" xfId="3646"/>
    <cellStyle name="Output 4 3" xfId="3982"/>
    <cellStyle name="Output 4 4" xfId="5218"/>
    <cellStyle name="Output 5" xfId="888"/>
    <cellStyle name="Output 5 2" xfId="3614"/>
    <cellStyle name="Output 5 3" xfId="3878"/>
    <cellStyle name="Output 5 4" xfId="4476"/>
    <cellStyle name="Output 6" xfId="1087"/>
    <cellStyle name="Output 6 2" xfId="3725"/>
    <cellStyle name="Output 6 3" xfId="4801"/>
    <cellStyle name="Output 6 4" xfId="4992"/>
    <cellStyle name="Output 7" xfId="1119"/>
    <cellStyle name="Output 7 2" xfId="3757"/>
    <cellStyle name="Output 7 3" xfId="4515"/>
    <cellStyle name="Output 7 4" xfId="3360"/>
    <cellStyle name="Output 8" xfId="1259"/>
    <cellStyle name="Output 8 2" xfId="3893"/>
    <cellStyle name="Output 8 3" xfId="3386"/>
    <cellStyle name="Output 8 4" xfId="5148"/>
    <cellStyle name="Output 9" xfId="1448"/>
    <cellStyle name="Output 9 2" xfId="3993"/>
    <cellStyle name="Output 9 3" xfId="4777"/>
    <cellStyle name="Output 9 4" xfId="4117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1 2" xfId="3577"/>
    <cellStyle name="Porcentagem 12" xfId="830"/>
    <cellStyle name="Porcentagem 12 2" xfId="3580"/>
    <cellStyle name="Porcentagem 13" xfId="1661"/>
    <cellStyle name="Porcentagem 13 2" xfId="4115"/>
    <cellStyle name="Porcentagem 14" xfId="2155"/>
    <cellStyle name="Porcentagem 14 2" xfId="4422"/>
    <cellStyle name="Porcentagem 15" xfId="2157"/>
    <cellStyle name="Porcentagem 15 2" xfId="4424"/>
    <cellStyle name="Porcentagem 16" xfId="2670"/>
    <cellStyle name="Porcentagem 16 2" xfId="4698"/>
    <cellStyle name="Porcentagem 2" xfId="263"/>
    <cellStyle name="Porcentagem 2 10" xfId="1113"/>
    <cellStyle name="Porcentagem 2 10 2" xfId="3751"/>
    <cellStyle name="Porcentagem 2 11" xfId="1138"/>
    <cellStyle name="Porcentagem 2 11 2" xfId="3776"/>
    <cellStyle name="Porcentagem 2 12" xfId="1248"/>
    <cellStyle name="Porcentagem 2 12 2" xfId="3882"/>
    <cellStyle name="Porcentagem 2 13" xfId="1276"/>
    <cellStyle name="Porcentagem 2 13 2" xfId="3910"/>
    <cellStyle name="Porcentagem 2 14" xfId="1450"/>
    <cellStyle name="Porcentagem 2 15" xfId="1605"/>
    <cellStyle name="Porcentagem 2 15 2" xfId="4062"/>
    <cellStyle name="Porcentagem 2 16" xfId="1656"/>
    <cellStyle name="Porcentagem 2 16 2" xfId="4110"/>
    <cellStyle name="Porcentagem 2 17" xfId="1831"/>
    <cellStyle name="Porcentagem 2 18" xfId="1964"/>
    <cellStyle name="Porcentagem 2 18 2" xfId="4233"/>
    <cellStyle name="Porcentagem 2 19" xfId="1992"/>
    <cellStyle name="Porcentagem 2 19 2" xfId="4261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0 2" xfId="4310"/>
    <cellStyle name="Porcentagem 2 21" xfId="2082"/>
    <cellStyle name="Porcentagem 2 21 2" xfId="4351"/>
    <cellStyle name="Porcentagem 2 22" xfId="2116"/>
    <cellStyle name="Porcentagem 2 22 2" xfId="4385"/>
    <cellStyle name="Porcentagem 2 23" xfId="2132"/>
    <cellStyle name="Porcentagem 2 23 2" xfId="4401"/>
    <cellStyle name="Porcentagem 2 24" xfId="2137"/>
    <cellStyle name="Porcentagem 2 24 2" xfId="4406"/>
    <cellStyle name="Porcentagem 2 25" xfId="2145"/>
    <cellStyle name="Porcentagem 2 25 2" xfId="4412"/>
    <cellStyle name="Porcentagem 2 26" xfId="2160"/>
    <cellStyle name="Porcentagem 2 26 2" xfId="4427"/>
    <cellStyle name="Porcentagem 2 27" xfId="2385"/>
    <cellStyle name="Porcentagem 2 28" xfId="2492"/>
    <cellStyle name="Porcentagem 2 28 2" xfId="4566"/>
    <cellStyle name="Porcentagem 2 29" xfId="2499"/>
    <cellStyle name="Porcentagem 2 29 2" xfId="4573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0 2" xfId="4621"/>
    <cellStyle name="Porcentagem 2 31" xfId="2589"/>
    <cellStyle name="Porcentagem 2 31 2" xfId="4626"/>
    <cellStyle name="Porcentagem 2 32" xfId="2604"/>
    <cellStyle name="Porcentagem 2 32 2" xfId="4640"/>
    <cellStyle name="Porcentagem 2 33" xfId="2656"/>
    <cellStyle name="Porcentagem 2 33 2" xfId="4684"/>
    <cellStyle name="Porcentagem 2 34" xfId="2687"/>
    <cellStyle name="Porcentagem 2 35" xfId="3120"/>
    <cellStyle name="Porcentagem 2 35 2" xfId="4926"/>
    <cellStyle name="Porcentagem 2 36" xfId="3139"/>
    <cellStyle name="Porcentagem 2 37" xfId="3162"/>
    <cellStyle name="Porcentagem 2 38" xfId="3351"/>
    <cellStyle name="Porcentagem 2 4" xfId="644"/>
    <cellStyle name="Porcentagem 2 4 2" xfId="828"/>
    <cellStyle name="Porcentagem 2 4 3" xfId="836"/>
    <cellStyle name="Porcentagem 2 4 3 2" xfId="3582"/>
    <cellStyle name="Porcentagem 2 5" xfId="762"/>
    <cellStyle name="Porcentagem 2 5 2" xfId="3539"/>
    <cellStyle name="Porcentagem 2 6" xfId="812"/>
    <cellStyle name="Porcentagem 2 7" xfId="753"/>
    <cellStyle name="Porcentagem 2 8" xfId="921"/>
    <cellStyle name="Porcentagem 2 8 2" xfId="3647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0 2" xfId="3997"/>
    <cellStyle name="Saída 2 10 3" xfId="4946"/>
    <cellStyle name="Saída 2 10 4" xfId="5107"/>
    <cellStyle name="Saída 2 11" xfId="1606"/>
    <cellStyle name="Saída 2 11 2" xfId="4063"/>
    <cellStyle name="Saída 2 11 3" xfId="4710"/>
    <cellStyle name="Saída 2 11 4" xfId="3605"/>
    <cellStyle name="Saída 2 12" xfId="1630"/>
    <cellStyle name="Saída 2 12 2" xfId="4084"/>
    <cellStyle name="Saída 2 12 3" xfId="3283"/>
    <cellStyle name="Saída 2 12 4" xfId="4194"/>
    <cellStyle name="Saída 2 13" xfId="1841"/>
    <cellStyle name="Saída 2 14" xfId="1965"/>
    <cellStyle name="Saída 2 14 2" xfId="4234"/>
    <cellStyle name="Saída 2 14 3" xfId="3431"/>
    <cellStyle name="Saída 2 14 4" xfId="5137"/>
    <cellStyle name="Saída 2 15" xfId="1993"/>
    <cellStyle name="Saída 2 15 2" xfId="4262"/>
    <cellStyle name="Saída 2 15 3" xfId="3262"/>
    <cellStyle name="Saída 2 15 4" xfId="3404"/>
    <cellStyle name="Saída 2 16" xfId="2044"/>
    <cellStyle name="Saída 2 16 2" xfId="4313"/>
    <cellStyle name="Saída 2 16 3" xfId="3254"/>
    <cellStyle name="Saída 2 16 4" xfId="4723"/>
    <cellStyle name="Saída 2 17" xfId="2039"/>
    <cellStyle name="Saída 2 17 2" xfId="4308"/>
    <cellStyle name="Saída 2 17 3" xfId="4753"/>
    <cellStyle name="Saída 2 17 4" xfId="4782"/>
    <cellStyle name="Saída 2 18" xfId="2083"/>
    <cellStyle name="Saída 2 18 2" xfId="4352"/>
    <cellStyle name="Saída 2 18 3" xfId="3926"/>
    <cellStyle name="Saída 2 18 4" xfId="4819"/>
    <cellStyle name="Saída 2 19" xfId="2117"/>
    <cellStyle name="Saída 2 19 2" xfId="4386"/>
    <cellStyle name="Saída 2 19 3" xfId="4745"/>
    <cellStyle name="Saída 2 19 4" xfId="5124"/>
    <cellStyle name="Saída 2 2" xfId="276"/>
    <cellStyle name="Saída 2 2 10" xfId="1607"/>
    <cellStyle name="Saída 2 2 10 2" xfId="4064"/>
    <cellStyle name="Saída 2 2 10 3" xfId="3443"/>
    <cellStyle name="Saída 2 2 10 4" xfId="4481"/>
    <cellStyle name="Saída 2 2 11" xfId="1629"/>
    <cellStyle name="Saída 2 2 11 2" xfId="4083"/>
    <cellStyle name="Saída 2 2 11 3" xfId="3441"/>
    <cellStyle name="Saída 2 2 11 4" xfId="4490"/>
    <cellStyle name="Saída 2 2 12" xfId="1842"/>
    <cellStyle name="Saída 2 2 13" xfId="1966"/>
    <cellStyle name="Saída 2 2 13 2" xfId="4235"/>
    <cellStyle name="Saída 2 2 13 3" xfId="3267"/>
    <cellStyle name="Saída 2 2 13 4" xfId="3917"/>
    <cellStyle name="Saída 2 2 14" xfId="1994"/>
    <cellStyle name="Saída 2 2 14 2" xfId="4263"/>
    <cellStyle name="Saída 2 2 14 3" xfId="3593"/>
    <cellStyle name="Saída 2 2 14 4" xfId="4764"/>
    <cellStyle name="Saída 2 2 15" xfId="2045"/>
    <cellStyle name="Saída 2 2 15 2" xfId="4314"/>
    <cellStyle name="Saída 2 2 15 3" xfId="3253"/>
    <cellStyle name="Saída 2 2 15 4" xfId="4533"/>
    <cellStyle name="Saída 2 2 16" xfId="2040"/>
    <cellStyle name="Saída 2 2 16 2" xfId="4309"/>
    <cellStyle name="Saída 2 2 16 3" xfId="4460"/>
    <cellStyle name="Saída 2 2 16 4" xfId="3507"/>
    <cellStyle name="Saída 2 2 17" xfId="2084"/>
    <cellStyle name="Saída 2 2 17 2" xfId="4353"/>
    <cellStyle name="Saída 2 2 17 3" xfId="3416"/>
    <cellStyle name="Saída 2 2 17 4" xfId="4737"/>
    <cellStyle name="Saída 2 2 18" xfId="2118"/>
    <cellStyle name="Saída 2 2 18 2" xfId="4387"/>
    <cellStyle name="Saída 2 2 18 3" xfId="4472"/>
    <cellStyle name="Saída 2 2 18 4" xfId="3608"/>
    <cellStyle name="Saída 2 2 19" xfId="2399"/>
    <cellStyle name="Saída 2 2 2" xfId="658"/>
    <cellStyle name="Saída 2 2 2 2" xfId="1180"/>
    <cellStyle name="Saída 2 2 2 2 2" xfId="3816"/>
    <cellStyle name="Saída 2 2 2 2 3" xfId="4508"/>
    <cellStyle name="Saída 2 2 2 2 4" xfId="3487"/>
    <cellStyle name="Saída 2 2 2 3" xfId="1229"/>
    <cellStyle name="Saída 2 2 2 3 2" xfId="3865"/>
    <cellStyle name="Saída 2 2 2 3 3" xfId="4587"/>
    <cellStyle name="Saída 2 2 2 3 4" xfId="4498"/>
    <cellStyle name="Saída 2 2 2 4" xfId="2547"/>
    <cellStyle name="Saída 2 2 2 4 2" xfId="4604"/>
    <cellStyle name="Saída 2 2 2 4 3" xfId="5045"/>
    <cellStyle name="Saída 2 2 2 4 4" xfId="3523"/>
    <cellStyle name="Saída 2 2 2 5" xfId="3168"/>
    <cellStyle name="Saída 2 2 2 5 2" xfId="4953"/>
    <cellStyle name="Saída 2 2 2 5 3" xfId="5260"/>
    <cellStyle name="Saída 2 2 2 5 4" xfId="5389"/>
    <cellStyle name="Saída 2 2 2_TRT3" xfId="2744"/>
    <cellStyle name="Saída 2 2 20" xfId="2658"/>
    <cellStyle name="Saída 2 2 20 2" xfId="4686"/>
    <cellStyle name="Saída 2 2 20 3" xfId="5092"/>
    <cellStyle name="Saída 2 2 20 4" xfId="5308"/>
    <cellStyle name="Saída 2 2 21" xfId="2689"/>
    <cellStyle name="Saída 2 2 22" xfId="3122"/>
    <cellStyle name="Saída 2 2 22 2" xfId="4928"/>
    <cellStyle name="Saída 2 2 22 3" xfId="5245"/>
    <cellStyle name="Saída 2 2 22 4" xfId="5380"/>
    <cellStyle name="Saída 2 2 23" xfId="3141"/>
    <cellStyle name="Saída 2 2 24" xfId="3167"/>
    <cellStyle name="Saída 2 2 24 2" xfId="4952"/>
    <cellStyle name="Saída 2 2 24 3" xfId="5259"/>
    <cellStyle name="Saída 2 2 24 4" xfId="5388"/>
    <cellStyle name="Saída 2 2 25" xfId="3355"/>
    <cellStyle name="Saída 2 2 26" xfId="4542"/>
    <cellStyle name="Saída 2 2 27" xfId="3701"/>
    <cellStyle name="Saída 2 2 3" xfId="760"/>
    <cellStyle name="Saída 2 2 3 2" xfId="1146"/>
    <cellStyle name="Saída 2 2 3 2 2" xfId="3782"/>
    <cellStyle name="Saída 2 2 3 2 3" xfId="4836"/>
    <cellStyle name="Saída 2 2 3 2 4" xfId="3690"/>
    <cellStyle name="Saída 2 2 3 3" xfId="1195"/>
    <cellStyle name="Saída 2 2 3 3 2" xfId="3831"/>
    <cellStyle name="Saída 2 2 3 3 3" xfId="3676"/>
    <cellStyle name="Saída 2 2 3 3 4" xfId="3929"/>
    <cellStyle name="Saída 2 2 3 4" xfId="3169"/>
    <cellStyle name="Saída 2 2 3 4 2" xfId="4954"/>
    <cellStyle name="Saída 2 2 3 4 3" xfId="5261"/>
    <cellStyle name="Saída 2 2 3 4 4" xfId="5390"/>
    <cellStyle name="Saída 2 2 3 5" xfId="3537"/>
    <cellStyle name="Saída 2 2 3 6" xfId="4602"/>
    <cellStyle name="Saída 2 2 3 7" xfId="5004"/>
    <cellStyle name="Saída 2 2 3_TRT3" xfId="2745"/>
    <cellStyle name="Saída 2 2 4" xfId="923"/>
    <cellStyle name="Saída 2 2 4 2" xfId="3649"/>
    <cellStyle name="Saída 2 2 4 3" xfId="3488"/>
    <cellStyle name="Saída 2 2 4 4" xfId="4537"/>
    <cellStyle name="Saída 2 2 5" xfId="886"/>
    <cellStyle name="Saída 2 2 5 2" xfId="3612"/>
    <cellStyle name="Saída 2 2 5 3" xfId="4183"/>
    <cellStyle name="Saída 2 2 5 4" xfId="5118"/>
    <cellStyle name="Saída 2 2 6" xfId="1085"/>
    <cellStyle name="Saída 2 2 6 2" xfId="3723"/>
    <cellStyle name="Saída 2 2 6 3" xfId="3327"/>
    <cellStyle name="Saída 2 2 6 4" xfId="5014"/>
    <cellStyle name="Saída 2 2 7" xfId="1121"/>
    <cellStyle name="Saída 2 2 7 2" xfId="3759"/>
    <cellStyle name="Saída 2 2 7 3" xfId="3973"/>
    <cellStyle name="Saída 2 2 7 4" xfId="3574"/>
    <cellStyle name="Saída 2 2 8" xfId="1257"/>
    <cellStyle name="Saída 2 2 8 2" xfId="3891"/>
    <cellStyle name="Saída 2 2 8 3" xfId="4167"/>
    <cellStyle name="Saída 2 2 8 4" xfId="4539"/>
    <cellStyle name="Saída 2 2 9" xfId="1459"/>
    <cellStyle name="Saída 2 2 9 2" xfId="3998"/>
    <cellStyle name="Saída 2 2 9 3" xfId="4496"/>
    <cellStyle name="Saída 2 2 9 4" xfId="5186"/>
    <cellStyle name="Saída 2 2_TRT1" xfId="2946"/>
    <cellStyle name="Saída 2 20" xfId="2398"/>
    <cellStyle name="Saída 2 21" xfId="2657"/>
    <cellStyle name="Saída 2 21 2" xfId="4685"/>
    <cellStyle name="Saída 2 21 3" xfId="5091"/>
    <cellStyle name="Saída 2 21 4" xfId="5307"/>
    <cellStyle name="Saída 2 22" xfId="2688"/>
    <cellStyle name="Saída 2 23" xfId="3121"/>
    <cellStyle name="Saída 2 23 2" xfId="4927"/>
    <cellStyle name="Saída 2 23 3" xfId="5244"/>
    <cellStyle name="Saída 2 23 4" xfId="5379"/>
    <cellStyle name="Saída 2 24" xfId="3140"/>
    <cellStyle name="Saída 2 25" xfId="3166"/>
    <cellStyle name="Saída 2 25 2" xfId="4951"/>
    <cellStyle name="Saída 2 25 3" xfId="5258"/>
    <cellStyle name="Saída 2 25 4" xfId="5387"/>
    <cellStyle name="Saída 2 26" xfId="3354"/>
    <cellStyle name="Saída 2 27" xfId="4823"/>
    <cellStyle name="Saída 2 28" xfId="4182"/>
    <cellStyle name="Saída 2 3" xfId="657"/>
    <cellStyle name="Saída 2 3 2" xfId="1179"/>
    <cellStyle name="Saída 2 3 2 2" xfId="3815"/>
    <cellStyle name="Saída 2 3 2 3" xfId="4889"/>
    <cellStyle name="Saída 2 3 2 4" xfId="5061"/>
    <cellStyle name="Saída 2 3 3" xfId="1228"/>
    <cellStyle name="Saída 2 3 3 2" xfId="3864"/>
    <cellStyle name="Saída 2 3 3 3" xfId="3674"/>
    <cellStyle name="Saída 2 3 3 4" xfId="4988"/>
    <cellStyle name="Saída 2 3 4" xfId="2546"/>
    <cellStyle name="Saída 2 3 4 2" xfId="4603"/>
    <cellStyle name="Saída 2 3 4 3" xfId="5044"/>
    <cellStyle name="Saída 2 3 4 4" xfId="4970"/>
    <cellStyle name="Saída 2 3 5" xfId="3170"/>
    <cellStyle name="Saída 2 3 5 2" xfId="4955"/>
    <cellStyle name="Saída 2 3 5 3" xfId="5262"/>
    <cellStyle name="Saída 2 3 5 4" xfId="5391"/>
    <cellStyle name="Saída 2 3_TRT3" xfId="2746"/>
    <cellStyle name="Saída 2 4" xfId="761"/>
    <cellStyle name="Saída 2 4 2" xfId="1147"/>
    <cellStyle name="Saída 2 4 2 2" xfId="3783"/>
    <cellStyle name="Saída 2 4 2 3" xfId="4663"/>
    <cellStyle name="Saída 2 4 2 4" xfId="4191"/>
    <cellStyle name="Saída 2 4 3" xfId="1196"/>
    <cellStyle name="Saída 2 4 3 2" xfId="3832"/>
    <cellStyle name="Saída 2 4 3 3" xfId="3466"/>
    <cellStyle name="Saída 2 4 3 4" xfId="4134"/>
    <cellStyle name="Saída 2 4 4" xfId="3171"/>
    <cellStyle name="Saída 2 4 4 2" xfId="4956"/>
    <cellStyle name="Saída 2 4 4 3" xfId="5263"/>
    <cellStyle name="Saída 2 4 4 4" xfId="5392"/>
    <cellStyle name="Saída 2 4 5" xfId="3538"/>
    <cellStyle name="Saída 2 4 6" xfId="3498"/>
    <cellStyle name="Saída 2 4 7" xfId="3274"/>
    <cellStyle name="Saída 2 4_TRT3" xfId="2747"/>
    <cellStyle name="Saída 2 5" xfId="922"/>
    <cellStyle name="Saída 2 5 2" xfId="3648"/>
    <cellStyle name="Saída 2 5 3" xfId="4592"/>
    <cellStyle name="Saída 2 5 4" xfId="3978"/>
    <cellStyle name="Saída 2 6" xfId="887"/>
    <cellStyle name="Saída 2 6 2" xfId="3613"/>
    <cellStyle name="Saída 2 6 3" xfId="3985"/>
    <cellStyle name="Saída 2 6 4" xfId="3359"/>
    <cellStyle name="Saída 2 7" xfId="1086"/>
    <cellStyle name="Saída 2 7 2" xfId="3724"/>
    <cellStyle name="Saída 2 7 3" xfId="3326"/>
    <cellStyle name="Saída 2 7 4" xfId="5013"/>
    <cellStyle name="Saída 2 8" xfId="1120"/>
    <cellStyle name="Saída 2 8 2" xfId="3758"/>
    <cellStyle name="Saída 2 8 3" xfId="4177"/>
    <cellStyle name="Saída 2 8 4" xfId="4826"/>
    <cellStyle name="Saída 2 9" xfId="1258"/>
    <cellStyle name="Saída 2 9 2" xfId="3892"/>
    <cellStyle name="Saída 2 9 3" xfId="4166"/>
    <cellStyle name="Saída 2 9 4" xfId="4827"/>
    <cellStyle name="Saída 2_05_Impactos_Demais PLs_2013_Dados CNJ de jul-12" xfId="277"/>
    <cellStyle name="Saída 3" xfId="278"/>
    <cellStyle name="Saída 3 10" xfId="1608"/>
    <cellStyle name="Saída 3 10 2" xfId="4065"/>
    <cellStyle name="Saída 3 10 3" xfId="4494"/>
    <cellStyle name="Saída 3 10 4" xfId="3959"/>
    <cellStyle name="Saída 3 11" xfId="1628"/>
    <cellStyle name="Saída 3 11 2" xfId="4082"/>
    <cellStyle name="Saída 3 11 3" xfId="3667"/>
    <cellStyle name="Saída 3 11 4" xfId="3271"/>
    <cellStyle name="Saída 3 12" xfId="1843"/>
    <cellStyle name="Saída 3 13" xfId="1967"/>
    <cellStyle name="Saída 3 13 2" xfId="4236"/>
    <cellStyle name="Saída 3 13 3" xfId="3266"/>
    <cellStyle name="Saída 3 13 4" xfId="3438"/>
    <cellStyle name="Saída 3 14" xfId="1995"/>
    <cellStyle name="Saída 3 14 2" xfId="4264"/>
    <cellStyle name="Saída 3 14 3" xfId="3585"/>
    <cellStyle name="Saída 3 14 4" xfId="3299"/>
    <cellStyle name="Saída 3 15" xfId="2046"/>
    <cellStyle name="Saída 3 15 2" xfId="4315"/>
    <cellStyle name="Saída 3 15 3" xfId="3596"/>
    <cellStyle name="Saída 3 15 4" xfId="5131"/>
    <cellStyle name="Saída 3 16" xfId="2042"/>
    <cellStyle name="Saída 3 16 2" xfId="4311"/>
    <cellStyle name="Saída 3 16 3" xfId="3932"/>
    <cellStyle name="Saída 3 16 4" xfId="4735"/>
    <cellStyle name="Saída 3 17" xfId="2085"/>
    <cellStyle name="Saída 3 17 2" xfId="4354"/>
    <cellStyle name="Saída 3 17 3" xfId="3247"/>
    <cellStyle name="Saída 3 17 4" xfId="3715"/>
    <cellStyle name="Saída 3 18" xfId="2119"/>
    <cellStyle name="Saída 3 18 2" xfId="4388"/>
    <cellStyle name="Saída 3 18 3" xfId="4123"/>
    <cellStyle name="Saída 3 18 4" xfId="4482"/>
    <cellStyle name="Saída 3 19" xfId="2400"/>
    <cellStyle name="Saída 3 2" xfId="659"/>
    <cellStyle name="Saída 3 2 2" xfId="1181"/>
    <cellStyle name="Saída 3 2 2 2" xfId="3817"/>
    <cellStyle name="Saída 3 2 2 3" xfId="3678"/>
    <cellStyle name="Saída 3 2 2 4" xfId="5060"/>
    <cellStyle name="Saída 3 2 3" xfId="1230"/>
    <cellStyle name="Saída 3 2 3 2" xfId="3866"/>
    <cellStyle name="Saída 3 2 3 3" xfId="3463"/>
    <cellStyle name="Saída 3 2 3 4" xfId="4936"/>
    <cellStyle name="Saída 3 2 4" xfId="2548"/>
    <cellStyle name="Saída 3 2 4 2" xfId="4605"/>
    <cellStyle name="Saída 3 2 4 3" xfId="5046"/>
    <cellStyle name="Saída 3 2 4 4" xfId="5122"/>
    <cellStyle name="Saída 3 2 5" xfId="3173"/>
    <cellStyle name="Saída 3 2 5 2" xfId="4958"/>
    <cellStyle name="Saída 3 2 5 3" xfId="5265"/>
    <cellStyle name="Saída 3 2 5 4" xfId="5394"/>
    <cellStyle name="Saída 3 2_TRT3" xfId="2748"/>
    <cellStyle name="Saída 3 20" xfId="2659"/>
    <cellStyle name="Saída 3 20 2" xfId="4687"/>
    <cellStyle name="Saída 3 20 3" xfId="5093"/>
    <cellStyle name="Saída 3 20 4" xfId="5309"/>
    <cellStyle name="Saída 3 21" xfId="2690"/>
    <cellStyle name="Saída 3 22" xfId="3123"/>
    <cellStyle name="Saída 3 22 2" xfId="4929"/>
    <cellStyle name="Saída 3 22 3" xfId="5246"/>
    <cellStyle name="Saída 3 22 4" xfId="5381"/>
    <cellStyle name="Saída 3 23" xfId="3142"/>
    <cellStyle name="Saída 3 24" xfId="3172"/>
    <cellStyle name="Saída 3 24 2" xfId="4957"/>
    <cellStyle name="Saída 3 24 3" xfId="5264"/>
    <cellStyle name="Saída 3 24 4" xfId="5393"/>
    <cellStyle name="Saída 3 25" xfId="3356"/>
    <cellStyle name="Saída 3 26" xfId="4010"/>
    <cellStyle name="Saída 3 27" xfId="3575"/>
    <cellStyle name="Saída 3 3" xfId="759"/>
    <cellStyle name="Saída 3 3 2" xfId="1145"/>
    <cellStyle name="Saída 3 3 2 2" xfId="3781"/>
    <cellStyle name="Saída 3 3 2 3" xfId="3320"/>
    <cellStyle name="Saída 3 3 2 4" xfId="4708"/>
    <cellStyle name="Saída 3 3 3" xfId="1194"/>
    <cellStyle name="Saída 3 3 3 2" xfId="3830"/>
    <cellStyle name="Saída 3 3 3 3" xfId="4172"/>
    <cellStyle name="Saída 3 3 3 4" xfId="3251"/>
    <cellStyle name="Saída 3 3 4" xfId="3174"/>
    <cellStyle name="Saída 3 3 4 2" xfId="4959"/>
    <cellStyle name="Saída 3 3 4 3" xfId="5266"/>
    <cellStyle name="Saída 3 3 4 4" xfId="5395"/>
    <cellStyle name="Saída 3 3 5" xfId="3536"/>
    <cellStyle name="Saída 3 3 6" xfId="3700"/>
    <cellStyle name="Saída 3 3 7" xfId="5162"/>
    <cellStyle name="Saída 3 3_TRT3" xfId="2749"/>
    <cellStyle name="Saída 3 4" xfId="924"/>
    <cellStyle name="Saída 3 4 2" xfId="3650"/>
    <cellStyle name="Saída 3 4 3" xfId="3334"/>
    <cellStyle name="Saída 3 4 4" xfId="3372"/>
    <cellStyle name="Saída 3 5" xfId="885"/>
    <cellStyle name="Saída 3 5 2" xfId="3611"/>
    <cellStyle name="Saída 3 5 3" xfId="4529"/>
    <cellStyle name="Saída 3 5 4" xfId="5001"/>
    <cellStyle name="Saída 3 6" xfId="1084"/>
    <cellStyle name="Saída 3 6 2" xfId="3722"/>
    <cellStyle name="Saída 3 6 3" xfId="3328"/>
    <cellStyle name="Saída 3 6 4" xfId="5016"/>
    <cellStyle name="Saída 3 7" xfId="1122"/>
    <cellStyle name="Saída 3 7 2" xfId="3760"/>
    <cellStyle name="Saída 3 7 3" xfId="3476"/>
    <cellStyle name="Saída 3 7 4" xfId="4027"/>
    <cellStyle name="Saída 3 8" xfId="1256"/>
    <cellStyle name="Saída 3 8 2" xfId="3890"/>
    <cellStyle name="Saída 3 8 3" xfId="3460"/>
    <cellStyle name="Saída 3 8 4" xfId="3389"/>
    <cellStyle name="Saída 3 9" xfId="1460"/>
    <cellStyle name="Saída 3 9 2" xfId="3999"/>
    <cellStyle name="Saída 3 9 3" xfId="4158"/>
    <cellStyle name="Saída 3 9 4" xfId="5101"/>
    <cellStyle name="Saída 3_TRT1" xfId="2947"/>
    <cellStyle name="Saída 4" xfId="279"/>
    <cellStyle name="Saída 4 10" xfId="1609"/>
    <cellStyle name="Saída 4 10 2" xfId="4066"/>
    <cellStyle name="Saída 4 10 3" xfId="4156"/>
    <cellStyle name="Saída 4 10 4" xfId="3704"/>
    <cellStyle name="Saída 4 11" xfId="1627"/>
    <cellStyle name="Saída 4 11 2" xfId="4081"/>
    <cellStyle name="Saída 4 11 3" xfId="4155"/>
    <cellStyle name="Saída 4 11 4" xfId="3238"/>
    <cellStyle name="Saída 4 12" xfId="1844"/>
    <cellStyle name="Saída 4 13" xfId="1968"/>
    <cellStyle name="Saída 4 13 2" xfId="4237"/>
    <cellStyle name="Saída 4 13 3" xfId="3592"/>
    <cellStyle name="Saída 4 13 4" xfId="4781"/>
    <cellStyle name="Saída 4 14" xfId="1996"/>
    <cellStyle name="Saída 4 14 2" xfId="4265"/>
    <cellStyle name="Saída 4 14 3" xfId="4757"/>
    <cellStyle name="Saída 4 14 4" xfId="3703"/>
    <cellStyle name="Saída 4 15" xfId="2047"/>
    <cellStyle name="Saída 4 15 2" xfId="4316"/>
    <cellStyle name="Saída 4 15 3" xfId="3587"/>
    <cellStyle name="Saída 4 15 4" xfId="4120"/>
    <cellStyle name="Saída 4 16" xfId="2043"/>
    <cellStyle name="Saída 4 16 2" xfId="4312"/>
    <cellStyle name="Saída 4 16 3" xfId="3421"/>
    <cellStyle name="Saída 4 16 4" xfId="3709"/>
    <cellStyle name="Saída 4 17" xfId="2086"/>
    <cellStyle name="Saída 4 17 2" xfId="4355"/>
    <cellStyle name="Saída 4 17 3" xfId="3246"/>
    <cellStyle name="Saída 4 17 4" xfId="4447"/>
    <cellStyle name="Saída 4 18" xfId="2120"/>
    <cellStyle name="Saída 4 18 2" xfId="4389"/>
    <cellStyle name="Saída 4 18 3" xfId="3921"/>
    <cellStyle name="Saída 4 18 4" xfId="3301"/>
    <cellStyle name="Saída 4 19" xfId="2401"/>
    <cellStyle name="Saída 4 2" xfId="660"/>
    <cellStyle name="Saída 4 2 2" xfId="1182"/>
    <cellStyle name="Saída 4 2 2 2" xfId="3818"/>
    <cellStyle name="Saída 4 2 2 3" xfId="3468"/>
    <cellStyle name="Saída 4 2 2 4" xfId="5054"/>
    <cellStyle name="Saída 4 2 3" xfId="1231"/>
    <cellStyle name="Saída 4 2 3 2" xfId="3867"/>
    <cellStyle name="Saída 4 2 3 3" xfId="3310"/>
    <cellStyle name="Saída 4 2 3 4" xfId="5030"/>
    <cellStyle name="Saída 4 2 4" xfId="2549"/>
    <cellStyle name="Saída 4 2 4 2" xfId="4606"/>
    <cellStyle name="Saída 4 2 4 3" xfId="5047"/>
    <cellStyle name="Saída 4 2 4 4" xfId="3407"/>
    <cellStyle name="Saída 4 2 5" xfId="3176"/>
    <cellStyle name="Saída 4 2 5 2" xfId="4961"/>
    <cellStyle name="Saída 4 2 5 3" xfId="5268"/>
    <cellStyle name="Saída 4 2 5 4" xfId="5397"/>
    <cellStyle name="Saída 4 2_TRT3" xfId="2750"/>
    <cellStyle name="Saída 4 20" xfId="2660"/>
    <cellStyle name="Saída 4 20 2" xfId="4688"/>
    <cellStyle name="Saída 4 20 3" xfId="5094"/>
    <cellStyle name="Saída 4 20 4" xfId="5310"/>
    <cellStyle name="Saída 4 21" xfId="2691"/>
    <cellStyle name="Saída 4 22" xfId="3124"/>
    <cellStyle name="Saída 4 22 2" xfId="4930"/>
    <cellStyle name="Saída 4 22 3" xfId="5247"/>
    <cellStyle name="Saída 4 22 4" xfId="5382"/>
    <cellStyle name="Saída 4 23" xfId="3143"/>
    <cellStyle name="Saída 4 24" xfId="3175"/>
    <cellStyle name="Saída 4 24 2" xfId="4960"/>
    <cellStyle name="Saída 4 24 3" xfId="5267"/>
    <cellStyle name="Saída 4 24 4" xfId="5396"/>
    <cellStyle name="Saída 4 25" xfId="3357"/>
    <cellStyle name="Saída 4 26" xfId="3512"/>
    <cellStyle name="Saída 4 27" xfId="5005"/>
    <cellStyle name="Saída 4 3" xfId="758"/>
    <cellStyle name="Saída 4 3 2" xfId="1144"/>
    <cellStyle name="Saída 4 3 2 2" xfId="3780"/>
    <cellStyle name="Saída 4 3 2 3" xfId="3473"/>
    <cellStyle name="Saída 4 3 2 4" xfId="4798"/>
    <cellStyle name="Saída 4 3 3" xfId="1193"/>
    <cellStyle name="Saída 4 3 3 2" xfId="3829"/>
    <cellStyle name="Saída 4 3 3 3" xfId="4506"/>
    <cellStyle name="Saída 4 3 3 4" xfId="4452"/>
    <cellStyle name="Saída 4 3 4" xfId="3177"/>
    <cellStyle name="Saída 4 3 4 2" xfId="4962"/>
    <cellStyle name="Saída 4 3 4 3" xfId="5269"/>
    <cellStyle name="Saída 4 3 4 4" xfId="5398"/>
    <cellStyle name="Saída 4 3 5" xfId="3535"/>
    <cellStyle name="Saída 4 3 6" xfId="3996"/>
    <cellStyle name="Saída 4 3 7" xfId="4824"/>
    <cellStyle name="Saída 4 3_TRT3" xfId="2751"/>
    <cellStyle name="Saída 4 4" xfId="925"/>
    <cellStyle name="Saída 4 4 2" xfId="3651"/>
    <cellStyle name="Saída 4 4 3" xfId="4839"/>
    <cellStyle name="Saída 4 4 4" xfId="5100"/>
    <cellStyle name="Saída 4 5" xfId="884"/>
    <cellStyle name="Saída 4 5 2" xfId="3610"/>
    <cellStyle name="Saída 4 5 3" xfId="3339"/>
    <cellStyle name="Saída 4 5 4" xfId="5119"/>
    <cellStyle name="Saída 4 6" xfId="1083"/>
    <cellStyle name="Saída 4 6 2" xfId="3721"/>
    <cellStyle name="Saída 4 6 3" xfId="3481"/>
    <cellStyle name="Saída 4 6 4" xfId="5052"/>
    <cellStyle name="Saída 4 7" xfId="1123"/>
    <cellStyle name="Saída 4 7 2" xfId="3761"/>
    <cellStyle name="Saída 4 7 3" xfId="3321"/>
    <cellStyle name="Saída 4 7 4" xfId="3276"/>
    <cellStyle name="Saída 4 8" xfId="1255"/>
    <cellStyle name="Saída 4 8 2" xfId="3889"/>
    <cellStyle name="Saída 4 8 3" xfId="4715"/>
    <cellStyle name="Saída 4 8 4" xfId="3437"/>
    <cellStyle name="Saída 4 9" xfId="1461"/>
    <cellStyle name="Saída 4 9 2" xfId="4000"/>
    <cellStyle name="Saída 4 9 3" xfId="3671"/>
    <cellStyle name="Saída 4 9 4" xfId="5106"/>
    <cellStyle name="Saída 4_TRT1" xfId="2948"/>
    <cellStyle name="Saída 5" xfId="850"/>
    <cellStyle name="Saída 5 2" xfId="3591"/>
    <cellStyle name="Saída 5 3" xfId="3341"/>
    <cellStyle name="Saída 5 4" xfId="3275"/>
    <cellStyle name="Saída 6" xfId="778"/>
    <cellStyle name="Saída 6 2" xfId="3552"/>
    <cellStyle name="Saída 6 3" xfId="4601"/>
    <cellStyle name="Saída 6 4" xfId="4726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TableStyleLight1" xfId="312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ítulo 12" xfId="859"/>
    <cellStyle name="Título 13" xfId="870"/>
    <cellStyle name="Título 14" xfId="3209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0 2" xfId="3888"/>
    <cellStyle name="Total 2 10 3" xfId="4500"/>
    <cellStyle name="Total 2 10 4" xfId="4986"/>
    <cellStyle name="Total 2 11" xfId="1494"/>
    <cellStyle name="Total 2 11 2" xfId="4006"/>
    <cellStyle name="Total 2 11 3" xfId="4495"/>
    <cellStyle name="Total 2 11 4" xfId="3447"/>
    <cellStyle name="Total 2 12" xfId="1610"/>
    <cellStyle name="Total 2 12 2" xfId="4067"/>
    <cellStyle name="Total 2 12 3" xfId="4772"/>
    <cellStyle name="Total 2 12 4" xfId="5142"/>
    <cellStyle name="Total 2 13" xfId="1626"/>
    <cellStyle name="Total 2 13 2" xfId="4080"/>
    <cellStyle name="Total 2 13 3" xfId="4493"/>
    <cellStyle name="Total 2 13 4" xfId="5141"/>
    <cellStyle name="Total 2 14" xfId="1883"/>
    <cellStyle name="Total 2 15" xfId="1969"/>
    <cellStyle name="Total 2 15 2" xfId="4238"/>
    <cellStyle name="Total 2 15 3" xfId="3584"/>
    <cellStyle name="Total 2 15 4" xfId="4968"/>
    <cellStyle name="Total 2 16" xfId="1997"/>
    <cellStyle name="Total 2 16 2" xfId="4266"/>
    <cellStyle name="Total 2 16 3" xfId="4463"/>
    <cellStyle name="Total 2 16 4" xfId="4555"/>
    <cellStyle name="Total 2 17" xfId="2052"/>
    <cellStyle name="Total 2 17 2" xfId="4321"/>
    <cellStyle name="Total 2 17 3" xfId="3419"/>
    <cellStyle name="Total 2 17 4" xfId="5130"/>
    <cellStyle name="Total 2 18" xfId="2048"/>
    <cellStyle name="Total 2 18 2" xfId="4317"/>
    <cellStyle name="Total 2 18 3" xfId="4752"/>
    <cellStyle name="Total 2 18 4" xfId="3590"/>
    <cellStyle name="Total 2 19" xfId="2087"/>
    <cellStyle name="Total 2 19 2" xfId="4356"/>
    <cellStyle name="Total 2 19 3" xfId="4451"/>
    <cellStyle name="Total 2 19 4" xfId="3439"/>
    <cellStyle name="Total 2 2" xfId="368"/>
    <cellStyle name="Total 2 2 10" xfId="1495"/>
    <cellStyle name="Total 2 2 10 2" xfId="4007"/>
    <cellStyle name="Total 2 2 10 3" xfId="4157"/>
    <cellStyle name="Total 2 2 10 4" xfId="3506"/>
    <cellStyle name="Total 2 2 11" xfId="1611"/>
    <cellStyle name="Total 2 2 11 2" xfId="4068"/>
    <cellStyle name="Total 2 2 11 3" xfId="4845"/>
    <cellStyle name="Total 2 2 11 4" xfId="4740"/>
    <cellStyle name="Total 2 2 12" xfId="1625"/>
    <cellStyle name="Total 2 2 12 2" xfId="4079"/>
    <cellStyle name="Total 2 2 12 3" xfId="4843"/>
    <cellStyle name="Total 2 2 12 4" xfId="4015"/>
    <cellStyle name="Total 2 2 13" xfId="1884"/>
    <cellStyle name="Total 2 2 14" xfId="1970"/>
    <cellStyle name="Total 2 2 14 2" xfId="4239"/>
    <cellStyle name="Total 2 2 14 3" xfId="4760"/>
    <cellStyle name="Total 2 2 14 4" xfId="4730"/>
    <cellStyle name="Total 2 2 15" xfId="1998"/>
    <cellStyle name="Total 2 2 15 2" xfId="4267"/>
    <cellStyle name="Total 2 2 15 3" xfId="4137"/>
    <cellStyle name="Total 2 2 15 4" xfId="5134"/>
    <cellStyle name="Total 2 2 16" xfId="2053"/>
    <cellStyle name="Total 2 2 16 2" xfId="4322"/>
    <cellStyle name="Total 2 2 16 3" xfId="3252"/>
    <cellStyle name="Total 2 2 16 4" xfId="4446"/>
    <cellStyle name="Total 2 2 17" xfId="2049"/>
    <cellStyle name="Total 2 2 17 2" xfId="4318"/>
    <cellStyle name="Total 2 2 17 3" xfId="4458"/>
    <cellStyle name="Total 2 2 17 4" xfId="4018"/>
    <cellStyle name="Total 2 2 18" xfId="2088"/>
    <cellStyle name="Total 2 2 18 2" xfId="4357"/>
    <cellStyle name="Total 2 2 18 3" xfId="4127"/>
    <cellStyle name="Total 2 2 18 4" xfId="4214"/>
    <cellStyle name="Total 2 2 19" xfId="2122"/>
    <cellStyle name="Total 2 2 19 2" xfId="4391"/>
    <cellStyle name="Total 2 2 19 3" xfId="3242"/>
    <cellStyle name="Total 2 2 19 4" xfId="4983"/>
    <cellStyle name="Total 2 2 2" xfId="732"/>
    <cellStyle name="Total 2 2 2 2" xfId="1184"/>
    <cellStyle name="Total 2 2 2 2 2" xfId="3820"/>
    <cellStyle name="Total 2 2 2 2 3" xfId="4792"/>
    <cellStyle name="Total 2 2 2 2 4" xfId="5015"/>
    <cellStyle name="Total 2 2 2 3" xfId="1233"/>
    <cellStyle name="Total 2 2 2 3 2" xfId="3869"/>
    <cellStyle name="Total 2 2 2 3 3" xfId="4658"/>
    <cellStyle name="Total 2 2 2 3 4" xfId="4014"/>
    <cellStyle name="Total 2 2 2 4" xfId="2575"/>
    <cellStyle name="Total 2 2 2 4 2" xfId="4615"/>
    <cellStyle name="Total 2 2 2 4 3" xfId="5049"/>
    <cellStyle name="Total 2 2 2 4 4" xfId="5283"/>
    <cellStyle name="Total 2 2 2 5" xfId="3214"/>
    <cellStyle name="Total 2 2 2 5 2" xfId="4973"/>
    <cellStyle name="Total 2 2 2 5 3" xfId="5272"/>
    <cellStyle name="Total 2 2 2 5 4" xfId="5401"/>
    <cellStyle name="Total 2 2 2_TRT3" xfId="2754"/>
    <cellStyle name="Total 2 2 20" xfId="2473"/>
    <cellStyle name="Total 2 2 21" xfId="2662"/>
    <cellStyle name="Total 2 2 21 2" xfId="4690"/>
    <cellStyle name="Total 2 2 21 3" xfId="5096"/>
    <cellStyle name="Total 2 2 21 4" xfId="5312"/>
    <cellStyle name="Total 2 2 22" xfId="3126"/>
    <cellStyle name="Total 2 2 22 2" xfId="4932"/>
    <cellStyle name="Total 2 2 22 3" xfId="5249"/>
    <cellStyle name="Total 2 2 22 4" xfId="5384"/>
    <cellStyle name="Total 2 2 23" xfId="3213"/>
    <cellStyle name="Total 2 2 23 2" xfId="4972"/>
    <cellStyle name="Total 2 2 23 3" xfId="5271"/>
    <cellStyle name="Total 2 2 23 4" xfId="5400"/>
    <cellStyle name="Total 2 2 24" xfId="3379"/>
    <cellStyle name="Total 2 2 25" xfId="4398"/>
    <cellStyle name="Total 2 2 26" xfId="3695"/>
    <cellStyle name="Total 2 2 3" xfId="749"/>
    <cellStyle name="Total 2 2 3 2" xfId="1190"/>
    <cellStyle name="Total 2 2 3 2 2" xfId="3826"/>
    <cellStyle name="Total 2 2 3 2 3" xfId="3315"/>
    <cellStyle name="Total 2 2 3 2 4" xfId="3920"/>
    <cellStyle name="Total 2 2 3 3" xfId="1238"/>
    <cellStyle name="Total 2 2 3 3 2" xfId="3874"/>
    <cellStyle name="Total 2 2 3 3 3" xfId="4718"/>
    <cellStyle name="Total 2 2 3 3 4" xfId="5029"/>
    <cellStyle name="Total 2 2 3 4" xfId="3215"/>
    <cellStyle name="Total 2 2 3 4 2" xfId="4974"/>
    <cellStyle name="Total 2 2 3 4 3" xfId="5273"/>
    <cellStyle name="Total 2 2 3 4 4" xfId="5402"/>
    <cellStyle name="Total 2 2 3 5" xfId="3528"/>
    <cellStyle name="Total 2 2 3 6" xfId="3572"/>
    <cellStyle name="Total 2 2 3 7" xfId="4707"/>
    <cellStyle name="Total 2 2 3_TRT3" xfId="2755"/>
    <cellStyle name="Total 2 2 4" xfId="927"/>
    <cellStyle name="Total 2 2 4 2" xfId="3653"/>
    <cellStyle name="Total 2 2 4 3" xfId="4526"/>
    <cellStyle name="Total 2 2 4 4" xfId="5067"/>
    <cellStyle name="Total 2 2 5" xfId="936"/>
    <cellStyle name="Total 2 2 5 2" xfId="3662"/>
    <cellStyle name="Total 2 2 5 3" xfId="3980"/>
    <cellStyle name="Total 2 2 5 4" xfId="5217"/>
    <cellStyle name="Total 2 2 6" xfId="1067"/>
    <cellStyle name="Total 2 2 7" xfId="1081"/>
    <cellStyle name="Total 2 2 7 2" xfId="3719"/>
    <cellStyle name="Total 2 2 7 3" xfId="4520"/>
    <cellStyle name="Total 2 2 7 4" xfId="4963"/>
    <cellStyle name="Total 2 2 8" xfId="1129"/>
    <cellStyle name="Total 2 2 8 2" xfId="3767"/>
    <cellStyle name="Total 2 2 8 3" xfId="3474"/>
    <cellStyle name="Total 2 2 8 4" xfId="4771"/>
    <cellStyle name="Total 2 2 9" xfId="1253"/>
    <cellStyle name="Total 2 2 9 2" xfId="3887"/>
    <cellStyle name="Total 2 2 9 3" xfId="4716"/>
    <cellStyle name="Total 2 2 9 4" xfId="5149"/>
    <cellStyle name="Total 2 2_TRT1" xfId="3000"/>
    <cellStyle name="Total 2 20" xfId="2121"/>
    <cellStyle name="Total 2 20 2" xfId="4390"/>
    <cellStyle name="Total 2 20 3" xfId="3410"/>
    <cellStyle name="Total 2 20 4" xfId="4003"/>
    <cellStyle name="Total 2 21" xfId="2472"/>
    <cellStyle name="Total 2 22" xfId="2661"/>
    <cellStyle name="Total 2 22 2" xfId="4689"/>
    <cellStyle name="Total 2 22 3" xfId="5095"/>
    <cellStyle name="Total 2 22 4" xfId="5311"/>
    <cellStyle name="Total 2 23" xfId="3125"/>
    <cellStyle name="Total 2 23 2" xfId="4931"/>
    <cellStyle name="Total 2 23 3" xfId="5248"/>
    <cellStyle name="Total 2 23 4" xfId="5383"/>
    <cellStyle name="Total 2 24" xfId="3212"/>
    <cellStyle name="Total 2 24 2" xfId="4971"/>
    <cellStyle name="Total 2 24 3" xfId="5270"/>
    <cellStyle name="Total 2 24 4" xfId="5399"/>
    <cellStyle name="Total 2 25" xfId="3378"/>
    <cellStyle name="Total 2 26" xfId="4409"/>
    <cellStyle name="Total 2 27" xfId="4844"/>
    <cellStyle name="Total 2 3" xfId="731"/>
    <cellStyle name="Total 2 3 2" xfId="1183"/>
    <cellStyle name="Total 2 3 2 2" xfId="3819"/>
    <cellStyle name="Total 2 3 2 3" xfId="3316"/>
    <cellStyle name="Total 2 3 2 4" xfId="5017"/>
    <cellStyle name="Total 2 3 3" xfId="1232"/>
    <cellStyle name="Total 2 3 3 2" xfId="3868"/>
    <cellStyle name="Total 2 3 3 3" xfId="3309"/>
    <cellStyle name="Total 2 3 3 4" xfId="4964"/>
    <cellStyle name="Total 2 3 4" xfId="2574"/>
    <cellStyle name="Total 2 3 4 2" xfId="4614"/>
    <cellStyle name="Total 2 3 4 3" xfId="5048"/>
    <cellStyle name="Total 2 3 4 4" xfId="5282"/>
    <cellStyle name="Total 2 3 5" xfId="3216"/>
    <cellStyle name="Total 2 3 5 2" xfId="4975"/>
    <cellStyle name="Total 2 3 5 3" xfId="5274"/>
    <cellStyle name="Total 2 3 5 4" xfId="5403"/>
    <cellStyle name="Total 2 3_TRT3" xfId="2756"/>
    <cellStyle name="Total 2 4" xfId="750"/>
    <cellStyle name="Total 2 4 2" xfId="1189"/>
    <cellStyle name="Total 2 4 2 2" xfId="3825"/>
    <cellStyle name="Total 2 4 2 3" xfId="3467"/>
    <cellStyle name="Total 2 4 2 4" xfId="3241"/>
    <cellStyle name="Total 2 4 3" xfId="1237"/>
    <cellStyle name="Total 2 4 3 2" xfId="3873"/>
    <cellStyle name="Total 2 4 3 3" xfId="4703"/>
    <cellStyle name="Total 2 4 3 4" xfId="4840"/>
    <cellStyle name="Total 2 4 4" xfId="3217"/>
    <cellStyle name="Total 2 4 4 2" xfId="4976"/>
    <cellStyle name="Total 2 4 4 3" xfId="5275"/>
    <cellStyle name="Total 2 4 4 4" xfId="5404"/>
    <cellStyle name="Total 2 4 5" xfId="3529"/>
    <cellStyle name="Total 2 4 6" xfId="3578"/>
    <cellStyle name="Total 2 4 7" xfId="4543"/>
    <cellStyle name="Total 2 4_TRT3" xfId="2757"/>
    <cellStyle name="Total 2 5" xfId="926"/>
    <cellStyle name="Total 2 5 2" xfId="3652"/>
    <cellStyle name="Total 2 5 3" xfId="4804"/>
    <cellStyle name="Total 2 5 4" xfId="5074"/>
    <cellStyle name="Total 2 6" xfId="935"/>
    <cellStyle name="Total 2 6 2" xfId="3661"/>
    <cellStyle name="Total 2 6 3" xfId="4525"/>
    <cellStyle name="Total 2 6 4" xfId="5112"/>
    <cellStyle name="Total 2 7" xfId="1066"/>
    <cellStyle name="Total 2 8" xfId="1082"/>
    <cellStyle name="Total 2 8 2" xfId="3720"/>
    <cellStyle name="Total 2 8 3" xfId="4181"/>
    <cellStyle name="Total 2 8 4" xfId="4012"/>
    <cellStyle name="Total 2 9" xfId="1128"/>
    <cellStyle name="Total 2 9 2" xfId="3766"/>
    <cellStyle name="Total 2 9 3" xfId="3682"/>
    <cellStyle name="Total 2 9 4" xfId="3668"/>
    <cellStyle name="Total 2_05_Impactos_Demais PLs_2013_Dados CNJ de jul-12" xfId="369"/>
    <cellStyle name="Total 3" xfId="370"/>
    <cellStyle name="Total 3 10" xfId="1496"/>
    <cellStyle name="Total 3 10 2" xfId="4008"/>
    <cellStyle name="Total 3 10 3" xfId="3953"/>
    <cellStyle name="Total 3 10 4" xfId="4204"/>
    <cellStyle name="Total 3 11" xfId="1612"/>
    <cellStyle name="Total 3 11 2" xfId="4069"/>
    <cellStyle name="Total 3 11 3" xfId="4491"/>
    <cellStyle name="Total 3 11 4" xfId="4145"/>
    <cellStyle name="Total 3 12" xfId="1624"/>
    <cellStyle name="Total 3 12 2" xfId="4078"/>
    <cellStyle name="Total 3 12 3" xfId="4770"/>
    <cellStyle name="Total 3 12 4" xfId="4002"/>
    <cellStyle name="Total 3 13" xfId="1885"/>
    <cellStyle name="Total 3 14" xfId="1971"/>
    <cellStyle name="Total 3 14 2" xfId="4240"/>
    <cellStyle name="Total 3 14 3" xfId="4467"/>
    <cellStyle name="Total 3 14 4" xfId="5136"/>
    <cellStyle name="Total 3 15" xfId="1999"/>
    <cellStyle name="Total 3 15 2" xfId="4268"/>
    <cellStyle name="Total 3 15 3" xfId="3938"/>
    <cellStyle name="Total 3 15 4" xfId="3916"/>
    <cellStyle name="Total 3 16" xfId="2054"/>
    <cellStyle name="Total 3 16 2" xfId="4323"/>
    <cellStyle name="Total 3 16 3" xfId="4751"/>
    <cellStyle name="Total 3 16 4" xfId="4656"/>
    <cellStyle name="Total 3 17" xfId="2050"/>
    <cellStyle name="Total 3 17 2" xfId="4319"/>
    <cellStyle name="Total 3 17 3" xfId="4130"/>
    <cellStyle name="Total 3 17 4" xfId="3705"/>
    <cellStyle name="Total 3 18" xfId="2089"/>
    <cellStyle name="Total 3 18 2" xfId="4358"/>
    <cellStyle name="Total 3 18 3" xfId="3925"/>
    <cellStyle name="Total 3 18 4" xfId="3508"/>
    <cellStyle name="Total 3 19" xfId="2123"/>
    <cellStyle name="Total 3 19 2" xfId="4392"/>
    <cellStyle name="Total 3 19 3" xfId="4744"/>
    <cellStyle name="Total 3 19 4" xfId="4831"/>
    <cellStyle name="Total 3 2" xfId="733"/>
    <cellStyle name="Total 3 2 2" xfId="1185"/>
    <cellStyle name="Total 3 2 2 2" xfId="3821"/>
    <cellStyle name="Total 3 2 2 3" xfId="4888"/>
    <cellStyle name="Total 3 2 2 4" xfId="5012"/>
    <cellStyle name="Total 3 2 3" xfId="1234"/>
    <cellStyle name="Total 3 2 3 2" xfId="3870"/>
    <cellStyle name="Total 3 2 3 3" xfId="4787"/>
    <cellStyle name="Total 3 2 3 4" xfId="5150"/>
    <cellStyle name="Total 3 2 4" xfId="2576"/>
    <cellStyle name="Total 3 2 4 2" xfId="4616"/>
    <cellStyle name="Total 3 2 4 3" xfId="5050"/>
    <cellStyle name="Total 3 2 4 4" xfId="5284"/>
    <cellStyle name="Total 3 2 5" xfId="3219"/>
    <cellStyle name="Total 3 2 5 2" xfId="4978"/>
    <cellStyle name="Total 3 2 5 3" xfId="5277"/>
    <cellStyle name="Total 3 2 5 4" xfId="5406"/>
    <cellStyle name="Total 3 2_TRT3" xfId="2758"/>
    <cellStyle name="Total 3 20" xfId="2474"/>
    <cellStyle name="Total 3 21" xfId="2663"/>
    <cellStyle name="Total 3 21 2" xfId="4691"/>
    <cellStyle name="Total 3 21 3" xfId="5097"/>
    <cellStyle name="Total 3 21 4" xfId="5313"/>
    <cellStyle name="Total 3 22" xfId="3127"/>
    <cellStyle name="Total 3 22 2" xfId="4933"/>
    <cellStyle name="Total 3 22 3" xfId="5250"/>
    <cellStyle name="Total 3 22 4" xfId="5385"/>
    <cellStyle name="Total 3 23" xfId="3218"/>
    <cellStyle name="Total 3 23 2" xfId="4977"/>
    <cellStyle name="Total 3 23 3" xfId="5276"/>
    <cellStyle name="Total 3 23 4" xfId="5405"/>
    <cellStyle name="Total 3 24" xfId="3380"/>
    <cellStyle name="Total 3 25" xfId="3388"/>
    <cellStyle name="Total 3 26" xfId="4532"/>
    <cellStyle name="Total 3 3" xfId="748"/>
    <cellStyle name="Total 3 3 2" xfId="1191"/>
    <cellStyle name="Total 3 3 2 2" xfId="3827"/>
    <cellStyle name="Total 3 3 2 3" xfId="4791"/>
    <cellStyle name="Total 3 3 2 4" xfId="3353"/>
    <cellStyle name="Total 3 3 3" xfId="1239"/>
    <cellStyle name="Total 3 3 3 2" xfId="3875"/>
    <cellStyle name="Total 3 3 3 3" xfId="3461"/>
    <cellStyle name="Total 3 3 3 4" xfId="4818"/>
    <cellStyle name="Total 3 3 4" xfId="3220"/>
    <cellStyle name="Total 3 3 4 2" xfId="4979"/>
    <cellStyle name="Total 3 3 4 3" xfId="5278"/>
    <cellStyle name="Total 3 3 4 4" xfId="5407"/>
    <cellStyle name="Total 3 3 5" xfId="3527"/>
    <cellStyle name="Total 3 3 6" xfId="3532"/>
    <cellStyle name="Total 3 3 7" xfId="5043"/>
    <cellStyle name="Total 3 3_TRT3" xfId="2759"/>
    <cellStyle name="Total 3 4" xfId="928"/>
    <cellStyle name="Total 3 4 2" xfId="3654"/>
    <cellStyle name="Total 3 4 3" xfId="3981"/>
    <cellStyle name="Total 3 4 4" xfId="5065"/>
    <cellStyle name="Total 3 5" xfId="937"/>
    <cellStyle name="Total 3 5 2" xfId="3663"/>
    <cellStyle name="Total 3 5 3" xfId="3688"/>
    <cellStyle name="Total 3 5 4" xfId="4996"/>
    <cellStyle name="Total 3 6" xfId="1068"/>
    <cellStyle name="Total 3 7" xfId="1080"/>
    <cellStyle name="Total 3 7 2" xfId="3718"/>
    <cellStyle name="Total 3 7 3" xfId="4893"/>
    <cellStyle name="Total 3 7 4" xfId="5034"/>
    <cellStyle name="Total 3 8" xfId="1130"/>
    <cellStyle name="Total 3 8 2" xfId="3768"/>
    <cellStyle name="Total 3 8 3" xfId="4834"/>
    <cellStyle name="Total 3 8 4" xfId="4161"/>
    <cellStyle name="Total 3 9" xfId="1252"/>
    <cellStyle name="Total 3 9 2" xfId="3886"/>
    <cellStyle name="Total 3 9 3" xfId="4786"/>
    <cellStyle name="Total 3 9 4" xfId="4808"/>
    <cellStyle name="Total 3_TRT1" xfId="3001"/>
    <cellStyle name="Total 4" xfId="371"/>
    <cellStyle name="Total 4 10" xfId="1497"/>
    <cellStyle name="Total 4 10 2" xfId="4009"/>
    <cellStyle name="Total 4 10 3" xfId="3670"/>
    <cellStyle name="Total 4 10 4" xfId="4549"/>
    <cellStyle name="Total 4 11" xfId="1613"/>
    <cellStyle name="Total 4 11 2" xfId="4070"/>
    <cellStyle name="Total 4 11 3" xfId="4153"/>
    <cellStyle name="Total 4 11 4" xfId="3669"/>
    <cellStyle name="Total 4 12" xfId="1623"/>
    <cellStyle name="Total 4 12 2" xfId="4077"/>
    <cellStyle name="Total 4 12 3" xfId="3284"/>
    <cellStyle name="Total 4 12 4" xfId="4163"/>
    <cellStyle name="Total 4 13" xfId="1886"/>
    <cellStyle name="Total 4 14" xfId="1972"/>
    <cellStyle name="Total 4 14 2" xfId="4241"/>
    <cellStyle name="Total 4 14 3" xfId="4141"/>
    <cellStyle name="Total 4 14 4" xfId="4119"/>
    <cellStyle name="Total 4 15" xfId="2000"/>
    <cellStyle name="Total 4 15 2" xfId="4269"/>
    <cellStyle name="Total 4 15 3" xfId="3426"/>
    <cellStyle name="Total 4 15 4" xfId="3279"/>
    <cellStyle name="Total 4 16" xfId="2055"/>
    <cellStyle name="Total 4 16 2" xfId="4324"/>
    <cellStyle name="Total 4 16 3" xfId="4457"/>
    <cellStyle name="Total 4 16 4" xfId="4212"/>
    <cellStyle name="Total 4 17" xfId="2051"/>
    <cellStyle name="Total 4 17 2" xfId="4320"/>
    <cellStyle name="Total 4 17 3" xfId="3930"/>
    <cellStyle name="Total 4 17 4" xfId="3714"/>
    <cellStyle name="Total 4 18" xfId="2090"/>
    <cellStyle name="Total 4 18 2" xfId="4359"/>
    <cellStyle name="Total 4 18 3" xfId="3414"/>
    <cellStyle name="Total 4 18 4" xfId="5127"/>
    <cellStyle name="Total 4 19" xfId="2124"/>
    <cellStyle name="Total 4 19 2" xfId="4393"/>
    <cellStyle name="Total 4 19 3" xfId="4471"/>
    <cellStyle name="Total 4 19 4" xfId="4729"/>
    <cellStyle name="Total 4 2" xfId="734"/>
    <cellStyle name="Total 4 2 2" xfId="1186"/>
    <cellStyle name="Total 4 2 2 2" xfId="3822"/>
    <cellStyle name="Total 4 2 2 3" xfId="4507"/>
    <cellStyle name="Total 4 2 2 4" xfId="4024"/>
    <cellStyle name="Total 4 2 3" xfId="1235"/>
    <cellStyle name="Total 4 2 3 2" xfId="3871"/>
    <cellStyle name="Total 4 2 3 3" xfId="4719"/>
    <cellStyle name="Total 4 2 3 4" xfId="4987"/>
    <cellStyle name="Total 4 2 4" xfId="2577"/>
    <cellStyle name="Total 4 2 4 2" xfId="4617"/>
    <cellStyle name="Total 4 2 4 3" xfId="5051"/>
    <cellStyle name="Total 4 2 4 4" xfId="5285"/>
    <cellStyle name="Total 4 2 5" xfId="3222"/>
    <cellStyle name="Total 4 2 5 2" xfId="4981"/>
    <cellStyle name="Total 4 2 5 3" xfId="5280"/>
    <cellStyle name="Total 4 2 5 4" xfId="5409"/>
    <cellStyle name="Total 4 2_TRT3" xfId="2760"/>
    <cellStyle name="Total 4 20" xfId="2475"/>
    <cellStyle name="Total 4 21" xfId="2664"/>
    <cellStyle name="Total 4 21 2" xfId="4692"/>
    <cellStyle name="Total 4 21 3" xfId="5098"/>
    <cellStyle name="Total 4 21 4" xfId="5314"/>
    <cellStyle name="Total 4 22" xfId="3128"/>
    <cellStyle name="Total 4 22 2" xfId="4934"/>
    <cellStyle name="Total 4 22 3" xfId="5251"/>
    <cellStyle name="Total 4 22 4" xfId="5386"/>
    <cellStyle name="Total 4 23" xfId="3221"/>
    <cellStyle name="Total 4 23 2" xfId="4980"/>
    <cellStyle name="Total 4 23 3" xfId="5279"/>
    <cellStyle name="Total 4 23 4" xfId="5408"/>
    <cellStyle name="Total 4 24" xfId="3381"/>
    <cellStyle name="Total 4 25" xfId="4822"/>
    <cellStyle name="Total 4 26" xfId="5165"/>
    <cellStyle name="Total 4 3" xfId="747"/>
    <cellStyle name="Total 4 3 2" xfId="1192"/>
    <cellStyle name="Total 4 3 2 2" xfId="3828"/>
    <cellStyle name="Total 4 3 2 3" xfId="4887"/>
    <cellStyle name="Total 4 3 2 4" xfId="3415"/>
    <cellStyle name="Total 4 3 3" xfId="1240"/>
    <cellStyle name="Total 4 3 3 2" xfId="3876"/>
    <cellStyle name="Total 4 3 3 3" xfId="4501"/>
    <cellStyle name="Total 4 3 3 4" xfId="4202"/>
    <cellStyle name="Total 4 3 4" xfId="3223"/>
    <cellStyle name="Total 4 3 4 2" xfId="4982"/>
    <cellStyle name="Total 4 3 4 3" xfId="5281"/>
    <cellStyle name="Total 4 3 4 4" xfId="5410"/>
    <cellStyle name="Total 4 3 5" xfId="3526"/>
    <cellStyle name="Total 4 3 6" xfId="3698"/>
    <cellStyle name="Total 4 3 7" xfId="3685"/>
    <cellStyle name="Total 4 3_TRT3" xfId="2761"/>
    <cellStyle name="Total 4 4" xfId="929"/>
    <cellStyle name="Total 4 4 2" xfId="3655"/>
    <cellStyle name="Total 4 4 3" xfId="3689"/>
    <cellStyle name="Total 4 4 4" xfId="5063"/>
    <cellStyle name="Total 4 5" xfId="938"/>
    <cellStyle name="Total 4 5 2" xfId="3664"/>
    <cellStyle name="Total 4 5 3" xfId="4591"/>
    <cellStyle name="Total 4 5 4" xfId="4522"/>
    <cellStyle name="Total 4 6" xfId="1069"/>
    <cellStyle name="Total 4 7" xfId="1079"/>
    <cellStyle name="Total 4 7 2" xfId="3717"/>
    <cellStyle name="Total 4 7 3" xfId="4802"/>
    <cellStyle name="Total 4 7 4" xfId="4523"/>
    <cellStyle name="Total 4 8" xfId="1131"/>
    <cellStyle name="Total 4 8 2" xfId="3769"/>
    <cellStyle name="Total 4 8 3" xfId="4510"/>
    <cellStyle name="Total 4 8 4" xfId="4162"/>
    <cellStyle name="Total 4 9" xfId="1251"/>
    <cellStyle name="Total 4 9 2" xfId="3885"/>
    <cellStyle name="Total 4 9 3" xfId="4499"/>
    <cellStyle name="Total 4 9 4" xfId="4811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0 2" xfId="3777"/>
    <cellStyle name="Vírgula 2 11" xfId="1249"/>
    <cellStyle name="Vírgula 2 11 2" xfId="3883"/>
    <cellStyle name="Vírgula 2 12" xfId="1277"/>
    <cellStyle name="Vírgula 2 12 2" xfId="3911"/>
    <cellStyle name="Vírgula 2 13" xfId="1525"/>
    <cellStyle name="Vírgula 2 14" xfId="1614"/>
    <cellStyle name="Vírgula 2 14 2" xfId="4071"/>
    <cellStyle name="Vírgula 2 15" xfId="1657"/>
    <cellStyle name="Vírgula 2 15 2" xfId="4111"/>
    <cellStyle name="Vírgula 2 16" xfId="1916"/>
    <cellStyle name="Vírgula 2 17" xfId="1973"/>
    <cellStyle name="Vírgula 2 17 2" xfId="4242"/>
    <cellStyle name="Vírgula 2 18" xfId="2001"/>
    <cellStyle name="Vírgula 2 18 2" xfId="4270"/>
    <cellStyle name="Vírgula 2 19" xfId="2056"/>
    <cellStyle name="Vírgula 2 19 2" xfId="4325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0 2" xfId="4360"/>
    <cellStyle name="Vírgula 2 21" xfId="2125"/>
    <cellStyle name="Vírgula 2 21 2" xfId="4394"/>
    <cellStyle name="Vírgula 2 22" xfId="2133"/>
    <cellStyle name="Vírgula 2 22 2" xfId="4402"/>
    <cellStyle name="Vírgula 2 23" xfId="2138"/>
    <cellStyle name="Vírgula 2 23 2" xfId="4407"/>
    <cellStyle name="Vírgula 2 24" xfId="2146"/>
    <cellStyle name="Vírgula 2 24 2" xfId="4413"/>
    <cellStyle name="Vírgula 2 25" xfId="2161"/>
    <cellStyle name="Vírgula 2 25 2" xfId="4428"/>
    <cellStyle name="Vírgula 2 26" xfId="2479"/>
    <cellStyle name="Vírgula 2 27" xfId="2493"/>
    <cellStyle name="Vírgula 2 27 2" xfId="4567"/>
    <cellStyle name="Vírgula 2 28" xfId="2500"/>
    <cellStyle name="Vírgula 2 28 2" xfId="4574"/>
    <cellStyle name="Vírgula 2 29" xfId="2585"/>
    <cellStyle name="Vírgula 2 29 2" xfId="4622"/>
    <cellStyle name="Vírgula 2 3" xfId="738"/>
    <cellStyle name="Vírgula 2 3 2" xfId="837"/>
    <cellStyle name="Vírgula 2 3 2 2" xfId="3583"/>
    <cellStyle name="Vírgula 2 3 3" xfId="1187"/>
    <cellStyle name="Vírgula 2 3 3 2" xfId="3823"/>
    <cellStyle name="Vírgula 2 3 4" xfId="2578"/>
    <cellStyle name="Vírgula 2 3 4 2" xfId="4618"/>
    <cellStyle name="Vírgula 2 3 5" xfId="3229"/>
    <cellStyle name="Vírgula 2 3_TRT3" xfId="2763"/>
    <cellStyle name="Vírgula 2 30" xfId="2590"/>
    <cellStyle name="Vírgula 2 30 2" xfId="4627"/>
    <cellStyle name="Vírgula 2 31" xfId="2605"/>
    <cellStyle name="Vírgula 2 31 2" xfId="4641"/>
    <cellStyle name="Vírgula 2 32" xfId="2665"/>
    <cellStyle name="Vírgula 2 32 2" xfId="4693"/>
    <cellStyle name="Vírgula 2 33" xfId="2693"/>
    <cellStyle name="Vírgula 2 34" xfId="3129"/>
    <cellStyle name="Vírgula 2 34 2" xfId="4935"/>
    <cellStyle name="Vírgula 2 35" xfId="3148"/>
    <cellStyle name="Vírgula 2 36" xfId="3227"/>
    <cellStyle name="Vírgula 2 37" xfId="3382"/>
    <cellStyle name="Vírgula 2 4" xfId="746"/>
    <cellStyle name="Vírgula 2 4 2" xfId="3525"/>
    <cellStyle name="Vírgula 2 5" xfId="831"/>
    <cellStyle name="Vírgula 2 6" xfId="838"/>
    <cellStyle name="Vírgula 2 7" xfId="930"/>
    <cellStyle name="Vírgula 2 7 2" xfId="3656"/>
    <cellStyle name="Vírgula 2 8" xfId="1071"/>
    <cellStyle name="Vírgula 2 9" xfId="1124"/>
    <cellStyle name="Vírgula 2 9 2" xfId="3762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58</v>
      </c>
      <c r="C4" s="6"/>
      <c r="D4" s="6"/>
      <c r="E4" s="6"/>
      <c r="F4" s="6"/>
      <c r="G4" s="6"/>
      <c r="H4" s="6"/>
    </row>
    <row r="5" spans="1:9" ht="47.25" customHeight="1">
      <c r="B5" s="85" t="s">
        <v>21</v>
      </c>
      <c r="C5" s="85"/>
      <c r="D5" s="85"/>
      <c r="E5" s="85"/>
      <c r="F5" s="85"/>
      <c r="G5" s="85"/>
      <c r="H5" s="85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86" t="s">
        <v>25</v>
      </c>
      <c r="C8" s="86"/>
      <c r="D8" s="86"/>
      <c r="E8" s="86" t="s">
        <v>18</v>
      </c>
      <c r="F8" s="86"/>
      <c r="G8" s="86"/>
      <c r="H8" s="86"/>
      <c r="I8" s="1"/>
    </row>
    <row r="9" spans="1:9" ht="34.5" customHeight="1">
      <c r="B9" s="86"/>
      <c r="C9" s="86"/>
      <c r="D9" s="86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874</v>
      </c>
      <c r="F10" s="18">
        <f>SUM('TST:TRT24'!F10)</f>
        <v>29</v>
      </c>
      <c r="G10" s="18">
        <f>SUM('TST:TRT24'!G10)</f>
        <v>22</v>
      </c>
      <c r="H10" s="18">
        <f>E10+F10+G10</f>
        <v>925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857</v>
      </c>
      <c r="F11" s="18">
        <f>SUM('TST:TRT24'!F11)</f>
        <v>22</v>
      </c>
      <c r="G11" s="18">
        <f>SUM('TST:TRT24'!G11)</f>
        <v>23</v>
      </c>
      <c r="H11" s="18">
        <f t="shared" ref="H11:H22" si="0">E11+F11+G11</f>
        <v>902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441</v>
      </c>
      <c r="F12" s="18">
        <f>SUM('TST:TRT24'!F12)</f>
        <v>21</v>
      </c>
      <c r="G12" s="18">
        <f>SUM('TST:TRT24'!G12)</f>
        <v>19</v>
      </c>
      <c r="H12" s="18">
        <f t="shared" si="0"/>
        <v>481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550</v>
      </c>
      <c r="F13" s="18">
        <f>SUM('TST:TRT24'!F13)</f>
        <v>15</v>
      </c>
      <c r="G13" s="18">
        <f>SUM('TST:TRT24'!G13)</f>
        <v>17</v>
      </c>
      <c r="H13" s="18">
        <f t="shared" si="0"/>
        <v>582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239</v>
      </c>
      <c r="F14" s="18">
        <f>SUM('TST:TRT24'!F14)</f>
        <v>9</v>
      </c>
      <c r="G14" s="18">
        <f>SUM('TST:TRT24'!G14)</f>
        <v>7</v>
      </c>
      <c r="H14" s="18">
        <f t="shared" si="0"/>
        <v>255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146</v>
      </c>
      <c r="F15" s="18">
        <f>SUM('TST:TRT24'!F15)</f>
        <v>9</v>
      </c>
      <c r="G15" s="18">
        <f>SUM('TST:TRT24'!G15)</f>
        <v>5</v>
      </c>
      <c r="H15" s="18">
        <f t="shared" si="0"/>
        <v>160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87</v>
      </c>
      <c r="F16" s="18">
        <f>SUM('TST:TRT24'!F16)</f>
        <v>5</v>
      </c>
      <c r="G16" s="18">
        <f>SUM('TST:TRT24'!G16)</f>
        <v>4</v>
      </c>
      <c r="H16" s="18">
        <f t="shared" si="0"/>
        <v>96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107</v>
      </c>
      <c r="F17" s="18">
        <f>SUM('TST:TRT24'!F17)</f>
        <v>3</v>
      </c>
      <c r="G17" s="18">
        <f>SUM('TST:TRT24'!G17)</f>
        <v>2</v>
      </c>
      <c r="H17" s="18">
        <f t="shared" si="0"/>
        <v>112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343</v>
      </c>
      <c r="F18" s="18">
        <f>SUM('TST:TRT24'!F18)</f>
        <v>19</v>
      </c>
      <c r="G18" s="18">
        <f>SUM('TST:TRT24'!G18)</f>
        <v>13</v>
      </c>
      <c r="H18" s="18">
        <f t="shared" si="0"/>
        <v>375</v>
      </c>
    </row>
    <row r="19" spans="1:8">
      <c r="A19" s="4"/>
      <c r="B19" s="11"/>
      <c r="C19" s="12"/>
      <c r="D19" s="13">
        <v>4</v>
      </c>
      <c r="E19" s="18">
        <f>SUM('TST:TRT24'!E19)</f>
        <v>935</v>
      </c>
      <c r="F19" s="18">
        <f>SUM('TST:TRT24'!F19)</f>
        <v>99</v>
      </c>
      <c r="G19" s="18">
        <f>SUM('TST:TRT24'!G19)</f>
        <v>17</v>
      </c>
      <c r="H19" s="18">
        <f t="shared" si="0"/>
        <v>1051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526</v>
      </c>
      <c r="F20" s="18">
        <f>SUM('TST:TRT24'!F20)</f>
        <v>56</v>
      </c>
      <c r="G20" s="18">
        <f>SUM('TST:TRT24'!G20)</f>
        <v>9</v>
      </c>
      <c r="H20" s="18">
        <f t="shared" si="0"/>
        <v>591</v>
      </c>
    </row>
    <row r="21" spans="1:8">
      <c r="A21" s="4"/>
      <c r="B21" s="11"/>
      <c r="C21" s="12"/>
      <c r="D21" s="13">
        <v>2</v>
      </c>
      <c r="E21" s="18">
        <f>SUM('TST:TRT24'!E21)</f>
        <v>380</v>
      </c>
      <c r="F21" s="18">
        <f>SUM('TST:TRT24'!F21)</f>
        <v>27</v>
      </c>
      <c r="G21" s="18">
        <f>SUM('TST:TRT24'!G21)</f>
        <v>4</v>
      </c>
      <c r="H21" s="18">
        <f t="shared" si="0"/>
        <v>411</v>
      </c>
    </row>
    <row r="22" spans="1:8">
      <c r="A22" s="4"/>
      <c r="B22" s="15"/>
      <c r="C22" s="16"/>
      <c r="D22" s="17">
        <v>1</v>
      </c>
      <c r="E22" s="18">
        <f>SUM('TST:TRT24'!E22)</f>
        <v>15598</v>
      </c>
      <c r="F22" s="18">
        <f>SUM('TST:TRT24'!F22)</f>
        <v>605</v>
      </c>
      <c r="G22" s="18">
        <f>SUM('TST:TRT24'!G22)</f>
        <v>339</v>
      </c>
      <c r="H22" s="18">
        <f t="shared" si="0"/>
        <v>16542</v>
      </c>
    </row>
    <row r="23" spans="1:8" ht="19.5" customHeight="1">
      <c r="A23" s="4"/>
      <c r="B23" s="88" t="s">
        <v>14</v>
      </c>
      <c r="C23" s="89"/>
      <c r="D23" s="90"/>
      <c r="E23" s="33">
        <f>SUM(E10:E22)</f>
        <v>21083</v>
      </c>
      <c r="F23" s="33">
        <f>SUM(F10:F22)</f>
        <v>919</v>
      </c>
      <c r="G23" s="33">
        <f>SUM(G10:G22)</f>
        <v>481</v>
      </c>
      <c r="H23" s="33">
        <f>SUM(H10:H22)</f>
        <v>22483</v>
      </c>
    </row>
    <row r="24" spans="1:8">
      <c r="A24" s="4"/>
      <c r="B24" s="19"/>
      <c r="C24" s="20"/>
      <c r="D24" s="21">
        <v>13</v>
      </c>
      <c r="E24" s="26">
        <f>SUM('TST:TRT24'!E24)</f>
        <v>847</v>
      </c>
      <c r="F24" s="26">
        <f>SUM('TST:TRT24'!F24)</f>
        <v>28</v>
      </c>
      <c r="G24" s="26">
        <f>SUM('TST:TRT24'!G24)</f>
        <v>9</v>
      </c>
      <c r="H24" s="26">
        <f t="shared" ref="H24:H36" si="1">E24+F24+G24</f>
        <v>884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1039</v>
      </c>
      <c r="F25" s="26">
        <f>SUM('TST:TRT24'!F25)</f>
        <v>37</v>
      </c>
      <c r="G25" s="26">
        <f>SUM('TST:TRT24'!G25)</f>
        <v>14</v>
      </c>
      <c r="H25" s="26">
        <f t="shared" si="1"/>
        <v>1090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648</v>
      </c>
      <c r="F26" s="26">
        <f>SUM('TST:TRT24'!F26)</f>
        <v>36</v>
      </c>
      <c r="G26" s="26">
        <f>SUM('TST:TRT24'!G26)</f>
        <v>19</v>
      </c>
      <c r="H26" s="26">
        <f t="shared" si="1"/>
        <v>703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874</v>
      </c>
      <c r="F27" s="26">
        <f>SUM('TST:TRT24'!F27)</f>
        <v>17</v>
      </c>
      <c r="G27" s="26">
        <f>SUM('TST:TRT24'!G27)</f>
        <v>20</v>
      </c>
      <c r="H27" s="26">
        <f t="shared" si="1"/>
        <v>911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407</v>
      </c>
      <c r="F28" s="26">
        <f>SUM('TST:TRT24'!F28)</f>
        <v>8</v>
      </c>
      <c r="G28" s="26">
        <f>SUM('TST:TRT24'!G28)</f>
        <v>12</v>
      </c>
      <c r="H28" s="26">
        <f t="shared" si="1"/>
        <v>427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214</v>
      </c>
      <c r="F29" s="26">
        <f>SUM('TST:TRT24'!F29)</f>
        <v>9</v>
      </c>
      <c r="G29" s="26">
        <f>SUM('TST:TRT24'!G29)</f>
        <v>5</v>
      </c>
      <c r="H29" s="26">
        <f t="shared" si="1"/>
        <v>228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86</v>
      </c>
      <c r="F30" s="26">
        <f>SUM('TST:TRT24'!F30)</f>
        <v>0</v>
      </c>
      <c r="G30" s="26">
        <f>SUM('TST:TRT24'!G30)</f>
        <v>2</v>
      </c>
      <c r="H30" s="26">
        <f t="shared" si="1"/>
        <v>88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125</v>
      </c>
      <c r="F31" s="26">
        <f>SUM('TST:TRT24'!F31)</f>
        <v>7</v>
      </c>
      <c r="G31" s="26">
        <f>SUM('TST:TRT24'!G31)</f>
        <v>2</v>
      </c>
      <c r="H31" s="26">
        <f t="shared" si="1"/>
        <v>134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328</v>
      </c>
      <c r="F32" s="26">
        <f>SUM('TST:TRT24'!F32)</f>
        <v>13</v>
      </c>
      <c r="G32" s="26">
        <f>SUM('TST:TRT24'!G32)</f>
        <v>16</v>
      </c>
      <c r="H32" s="26">
        <f t="shared" si="1"/>
        <v>357</v>
      </c>
    </row>
    <row r="33" spans="1:8">
      <c r="A33" s="4"/>
      <c r="B33" s="22"/>
      <c r="C33" s="23"/>
      <c r="D33" s="21">
        <v>4</v>
      </c>
      <c r="E33" s="26">
        <f>SUM('TST:TRT24'!E33)</f>
        <v>997</v>
      </c>
      <c r="F33" s="26">
        <f>SUM('TST:TRT24'!F33)</f>
        <v>84</v>
      </c>
      <c r="G33" s="26">
        <f>SUM('TST:TRT24'!G33)</f>
        <v>17</v>
      </c>
      <c r="H33" s="26">
        <f t="shared" si="1"/>
        <v>1098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1044</v>
      </c>
      <c r="F34" s="26">
        <f>SUM('TST:TRT24'!F34)</f>
        <v>57</v>
      </c>
      <c r="G34" s="26">
        <f>SUM('TST:TRT24'!G34)</f>
        <v>18</v>
      </c>
      <c r="H34" s="26">
        <f t="shared" si="1"/>
        <v>1119</v>
      </c>
    </row>
    <row r="35" spans="1:8">
      <c r="A35" s="4"/>
      <c r="B35" s="22"/>
      <c r="C35" s="23"/>
      <c r="D35" s="21">
        <v>2</v>
      </c>
      <c r="E35" s="26">
        <f>SUM('TST:TRT24'!E35)</f>
        <v>533</v>
      </c>
      <c r="F35" s="26">
        <f>SUM('TST:TRT24'!F35)</f>
        <v>19</v>
      </c>
      <c r="G35" s="26">
        <f>SUM('TST:TRT24'!G35)</f>
        <v>7</v>
      </c>
      <c r="H35" s="26">
        <f t="shared" si="1"/>
        <v>559</v>
      </c>
    </row>
    <row r="36" spans="1:8">
      <c r="A36" s="4"/>
      <c r="B36" s="24"/>
      <c r="C36" s="25"/>
      <c r="D36" s="19">
        <v>1</v>
      </c>
      <c r="E36" s="26">
        <f>SUM('TST:TRT24'!E36)</f>
        <v>22455</v>
      </c>
      <c r="F36" s="26">
        <f>SUM('TST:TRT24'!F36)</f>
        <v>671</v>
      </c>
      <c r="G36" s="26">
        <f>SUM('TST:TRT24'!G36)</f>
        <v>386</v>
      </c>
      <c r="H36" s="26">
        <f t="shared" si="1"/>
        <v>23512</v>
      </c>
    </row>
    <row r="37" spans="1:8" ht="19.5" customHeight="1">
      <c r="A37" s="4"/>
      <c r="B37" s="91" t="s">
        <v>15</v>
      </c>
      <c r="C37" s="92"/>
      <c r="D37" s="93"/>
      <c r="E37" s="34">
        <f>SUM(E24:E36)</f>
        <v>29597</v>
      </c>
      <c r="F37" s="34">
        <f>SUM(F24:F36)</f>
        <v>986</v>
      </c>
      <c r="G37" s="34">
        <f>SUM(G24:G36)</f>
        <v>527</v>
      </c>
      <c r="H37" s="34">
        <f>SUM(H24:H36)</f>
        <v>31110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68</v>
      </c>
      <c r="F50" s="32">
        <f>SUM('TST:TRT24'!F50)</f>
        <v>1</v>
      </c>
      <c r="G50" s="32">
        <f>SUM('TST:TRT24'!G50)</f>
        <v>0</v>
      </c>
      <c r="H50" s="32">
        <f t="shared" si="2"/>
        <v>69</v>
      </c>
    </row>
    <row r="51" spans="1:8" ht="19.5" customHeight="1">
      <c r="B51" s="94" t="s">
        <v>16</v>
      </c>
      <c r="C51" s="94"/>
      <c r="D51" s="94"/>
      <c r="E51" s="35">
        <f>SUM(E38:E50)</f>
        <v>68</v>
      </c>
      <c r="F51" s="35">
        <f>SUM(F38:F50)</f>
        <v>1</v>
      </c>
      <c r="G51" s="35">
        <f>SUM(G38:G50)</f>
        <v>0</v>
      </c>
      <c r="H51" s="35">
        <f>SUM(H38:H50)</f>
        <v>69</v>
      </c>
    </row>
    <row r="52" spans="1:8" ht="19.5" customHeight="1">
      <c r="B52" s="87" t="s">
        <v>17</v>
      </c>
      <c r="C52" s="87"/>
      <c r="D52" s="87"/>
      <c r="E52" s="36">
        <f>+E23+E37+E51</f>
        <v>50748</v>
      </c>
      <c r="F52" s="36">
        <f>+F23+F37+F51</f>
        <v>1906</v>
      </c>
      <c r="G52" s="36">
        <f>+G23+G37+G51</f>
        <v>1008</v>
      </c>
      <c r="H52" s="36">
        <f>+H23+H37+H51</f>
        <v>53662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4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G37" sqref="G3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183</v>
      </c>
      <c r="F9" s="63">
        <v>4</v>
      </c>
      <c r="G9" s="63">
        <v>7</v>
      </c>
      <c r="H9" s="64">
        <f t="shared" ref="H9:H21" si="0">E9+F9+G9</f>
        <v>194</v>
      </c>
    </row>
    <row r="10" spans="2:14">
      <c r="B10" s="65" t="s">
        <v>1</v>
      </c>
      <c r="C10" s="61" t="s">
        <v>0</v>
      </c>
      <c r="D10" s="66">
        <v>12</v>
      </c>
      <c r="E10" s="63">
        <v>51</v>
      </c>
      <c r="F10" s="63">
        <v>3</v>
      </c>
      <c r="G10" s="63">
        <v>3</v>
      </c>
      <c r="H10" s="64">
        <f t="shared" si="0"/>
        <v>57</v>
      </c>
    </row>
    <row r="11" spans="2:14">
      <c r="B11" s="65" t="s">
        <v>2</v>
      </c>
      <c r="C11" s="61"/>
      <c r="D11" s="66">
        <v>11</v>
      </c>
      <c r="E11" s="63">
        <v>30</v>
      </c>
      <c r="F11" s="63">
        <v>0</v>
      </c>
      <c r="G11" s="63">
        <v>0</v>
      </c>
      <c r="H11" s="64">
        <f t="shared" si="0"/>
        <v>30</v>
      </c>
    </row>
    <row r="12" spans="2:14">
      <c r="B12" s="65" t="s">
        <v>1</v>
      </c>
      <c r="C12" s="67"/>
      <c r="D12" s="66">
        <v>10</v>
      </c>
      <c r="E12" s="63">
        <v>17</v>
      </c>
      <c r="F12" s="63">
        <v>0</v>
      </c>
      <c r="G12" s="63">
        <v>1</v>
      </c>
      <c r="H12" s="64">
        <f t="shared" si="0"/>
        <v>18</v>
      </c>
    </row>
    <row r="13" spans="2:14">
      <c r="B13" s="65" t="s">
        <v>3</v>
      </c>
      <c r="C13" s="61"/>
      <c r="D13" s="66">
        <v>9</v>
      </c>
      <c r="E13" s="63">
        <v>33</v>
      </c>
      <c r="F13" s="63">
        <v>0</v>
      </c>
      <c r="G13" s="63">
        <v>3</v>
      </c>
      <c r="H13" s="64">
        <f t="shared" si="0"/>
        <v>36</v>
      </c>
    </row>
    <row r="14" spans="2:14">
      <c r="B14" s="65" t="s">
        <v>4</v>
      </c>
      <c r="C14" s="61" t="s">
        <v>5</v>
      </c>
      <c r="D14" s="66">
        <v>8</v>
      </c>
      <c r="E14" s="63">
        <v>14</v>
      </c>
      <c r="F14" s="63">
        <v>0</v>
      </c>
      <c r="G14" s="63">
        <v>0</v>
      </c>
      <c r="H14" s="64">
        <f t="shared" si="0"/>
        <v>14</v>
      </c>
    </row>
    <row r="15" spans="2:14">
      <c r="B15" s="65" t="s">
        <v>6</v>
      </c>
      <c r="C15" s="61"/>
      <c r="D15" s="66">
        <v>7</v>
      </c>
      <c r="E15" s="63">
        <v>3</v>
      </c>
      <c r="F15" s="63">
        <v>1</v>
      </c>
      <c r="G15" s="63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8</v>
      </c>
      <c r="F16" s="63">
        <v>0</v>
      </c>
      <c r="G16" s="63">
        <v>1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63">
        <v>13</v>
      </c>
      <c r="F17" s="63">
        <v>1</v>
      </c>
      <c r="G17" s="63">
        <v>0</v>
      </c>
      <c r="H17" s="64">
        <f t="shared" si="0"/>
        <v>14</v>
      </c>
      <c r="L17" s="68"/>
    </row>
    <row r="18" spans="2:15">
      <c r="B18" s="65"/>
      <c r="C18" s="61"/>
      <c r="D18" s="66">
        <v>4</v>
      </c>
      <c r="E18" s="63">
        <v>34</v>
      </c>
      <c r="F18" s="63">
        <v>0</v>
      </c>
      <c r="G18" s="63">
        <v>1</v>
      </c>
      <c r="H18" s="64">
        <f t="shared" si="0"/>
        <v>35</v>
      </c>
    </row>
    <row r="19" spans="2:15">
      <c r="B19" s="65"/>
      <c r="C19" s="61" t="s">
        <v>1</v>
      </c>
      <c r="D19" s="66">
        <v>3</v>
      </c>
      <c r="E19" s="63">
        <v>38</v>
      </c>
      <c r="F19" s="63">
        <v>0</v>
      </c>
      <c r="G19" s="63">
        <v>1</v>
      </c>
      <c r="H19" s="64">
        <f t="shared" si="0"/>
        <v>39</v>
      </c>
    </row>
    <row r="20" spans="2:15">
      <c r="B20" s="65"/>
      <c r="C20" s="61"/>
      <c r="D20" s="66">
        <v>2</v>
      </c>
      <c r="E20" s="63">
        <v>25</v>
      </c>
      <c r="F20" s="63">
        <v>0</v>
      </c>
      <c r="G20" s="63">
        <v>0</v>
      </c>
      <c r="H20" s="64">
        <f t="shared" si="0"/>
        <v>25</v>
      </c>
    </row>
    <row r="21" spans="2:15">
      <c r="B21" s="69"/>
      <c r="C21" s="70"/>
      <c r="D21" s="60">
        <v>1</v>
      </c>
      <c r="E21" s="63">
        <v>15</v>
      </c>
      <c r="F21" s="63">
        <v>0</v>
      </c>
      <c r="G21" s="63">
        <v>0</v>
      </c>
      <c r="H21" s="64">
        <f t="shared" si="0"/>
        <v>15</v>
      </c>
    </row>
    <row r="22" spans="2:15" ht="15" customHeight="1">
      <c r="B22" s="71" t="s">
        <v>14</v>
      </c>
      <c r="C22" s="72"/>
      <c r="D22" s="73"/>
      <c r="E22" s="74">
        <f>SUM(E9:E21)</f>
        <v>464</v>
      </c>
      <c r="F22" s="74">
        <f>SUM(F9:F21)</f>
        <v>9</v>
      </c>
      <c r="G22" s="74">
        <f>SUM(G9:G21)</f>
        <v>17</v>
      </c>
      <c r="H22" s="74">
        <f>SUM(H9:H21)</f>
        <v>490</v>
      </c>
    </row>
    <row r="23" spans="2:15">
      <c r="B23" s="60"/>
      <c r="C23" s="75"/>
      <c r="D23" s="66">
        <v>13</v>
      </c>
      <c r="E23" s="63">
        <v>402</v>
      </c>
      <c r="F23" s="63">
        <v>4</v>
      </c>
      <c r="G23" s="63">
        <v>19</v>
      </c>
      <c r="H23" s="64">
        <f t="shared" ref="H23:H35" si="1">E23+F23+G23</f>
        <v>425</v>
      </c>
    </row>
    <row r="24" spans="2:15">
      <c r="B24" s="65"/>
      <c r="C24" s="76" t="s">
        <v>0</v>
      </c>
      <c r="D24" s="66">
        <v>12</v>
      </c>
      <c r="E24" s="63">
        <v>39</v>
      </c>
      <c r="F24" s="63">
        <v>0</v>
      </c>
      <c r="G24" s="63">
        <v>1</v>
      </c>
      <c r="H24" s="64">
        <f t="shared" si="1"/>
        <v>40</v>
      </c>
    </row>
    <row r="25" spans="2:15">
      <c r="B25" s="65" t="s">
        <v>7</v>
      </c>
      <c r="C25" s="76"/>
      <c r="D25" s="66">
        <v>11</v>
      </c>
      <c r="E25" s="63">
        <v>34</v>
      </c>
      <c r="F25" s="63">
        <v>0</v>
      </c>
      <c r="G25" s="63">
        <v>0</v>
      </c>
      <c r="H25" s="64">
        <f t="shared" si="1"/>
        <v>34</v>
      </c>
    </row>
    <row r="26" spans="2:15">
      <c r="B26" s="65" t="s">
        <v>8</v>
      </c>
      <c r="C26" s="75"/>
      <c r="D26" s="66">
        <v>10</v>
      </c>
      <c r="E26" s="63">
        <v>21</v>
      </c>
      <c r="F26" s="63">
        <v>3</v>
      </c>
      <c r="G26" s="63">
        <v>1</v>
      </c>
      <c r="H26" s="64">
        <f t="shared" si="1"/>
        <v>25</v>
      </c>
    </row>
    <row r="27" spans="2:15">
      <c r="B27" s="65" t="s">
        <v>0</v>
      </c>
      <c r="C27" s="76"/>
      <c r="D27" s="66">
        <v>9</v>
      </c>
      <c r="E27" s="63">
        <v>30</v>
      </c>
      <c r="F27" s="63">
        <v>1</v>
      </c>
      <c r="G27" s="63">
        <v>0</v>
      </c>
      <c r="H27" s="64">
        <f t="shared" si="1"/>
        <v>31</v>
      </c>
    </row>
    <row r="28" spans="2:15">
      <c r="B28" s="65" t="s">
        <v>2</v>
      </c>
      <c r="C28" s="76" t="s">
        <v>5</v>
      </c>
      <c r="D28" s="66">
        <v>8</v>
      </c>
      <c r="E28" s="63">
        <v>25</v>
      </c>
      <c r="F28" s="63">
        <v>0</v>
      </c>
      <c r="G28" s="63">
        <v>0</v>
      </c>
      <c r="H28" s="64">
        <f t="shared" si="1"/>
        <v>25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9</v>
      </c>
      <c r="F29" s="63">
        <v>0</v>
      </c>
      <c r="G29" s="63">
        <v>0</v>
      </c>
      <c r="H29" s="64">
        <f t="shared" si="1"/>
        <v>9</v>
      </c>
    </row>
    <row r="30" spans="2:15">
      <c r="B30" s="65" t="s">
        <v>0</v>
      </c>
      <c r="C30" s="76"/>
      <c r="D30" s="66">
        <v>6</v>
      </c>
      <c r="E30" s="63">
        <v>4</v>
      </c>
      <c r="F30" s="63">
        <v>0</v>
      </c>
      <c r="G30" s="63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63">
        <v>15</v>
      </c>
      <c r="F31" s="63">
        <v>0</v>
      </c>
      <c r="G31" s="63">
        <v>0</v>
      </c>
      <c r="H31" s="64">
        <f t="shared" si="1"/>
        <v>15</v>
      </c>
    </row>
    <row r="32" spans="2:15">
      <c r="B32" s="65"/>
      <c r="C32" s="76"/>
      <c r="D32" s="66">
        <v>4</v>
      </c>
      <c r="E32" s="63">
        <v>30</v>
      </c>
      <c r="F32" s="63">
        <v>0</v>
      </c>
      <c r="G32" s="63">
        <v>2</v>
      </c>
      <c r="H32" s="64">
        <f t="shared" si="1"/>
        <v>32</v>
      </c>
    </row>
    <row r="33" spans="2:8">
      <c r="B33" s="65"/>
      <c r="C33" s="76" t="s">
        <v>1</v>
      </c>
      <c r="D33" s="66">
        <v>3</v>
      </c>
      <c r="E33" s="63">
        <v>55</v>
      </c>
      <c r="F33" s="63">
        <v>0</v>
      </c>
      <c r="G33" s="63">
        <v>1</v>
      </c>
      <c r="H33" s="64">
        <f t="shared" si="1"/>
        <v>56</v>
      </c>
    </row>
    <row r="34" spans="2:8">
      <c r="B34" s="65"/>
      <c r="C34" s="76"/>
      <c r="D34" s="66">
        <v>2</v>
      </c>
      <c r="E34" s="63">
        <v>45</v>
      </c>
      <c r="F34" s="63">
        <v>1</v>
      </c>
      <c r="G34" s="63">
        <v>0</v>
      </c>
      <c r="H34" s="64">
        <f t="shared" si="1"/>
        <v>46</v>
      </c>
    </row>
    <row r="35" spans="2:8">
      <c r="B35" s="69"/>
      <c r="C35" s="77"/>
      <c r="D35" s="60">
        <v>1</v>
      </c>
      <c r="E35" s="63">
        <v>28</v>
      </c>
      <c r="F35" s="63">
        <v>0</v>
      </c>
      <c r="G35" s="63">
        <v>0</v>
      </c>
      <c r="H35" s="64">
        <f t="shared" si="1"/>
        <v>28</v>
      </c>
    </row>
    <row r="36" spans="2:8">
      <c r="B36" s="71" t="s">
        <v>15</v>
      </c>
      <c r="C36" s="72"/>
      <c r="D36" s="73"/>
      <c r="E36" s="74">
        <f>SUM(E23:E35)</f>
        <v>737</v>
      </c>
      <c r="F36" s="74">
        <f>SUM(F23:F35)</f>
        <v>9</v>
      </c>
      <c r="G36" s="74">
        <f>SUM(G23:G35)</f>
        <v>24</v>
      </c>
      <c r="H36" s="74">
        <f>SUM(H23:H35)</f>
        <v>770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1202</v>
      </c>
      <c r="F51" s="79">
        <f>SUM(F22,F36,F50)</f>
        <v>18</v>
      </c>
      <c r="G51" s="79">
        <f>SUM(G22,G36,G50)</f>
        <v>41</v>
      </c>
      <c r="H51" s="79">
        <f>SUM(H22,H36,H50)</f>
        <v>1261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562</v>
      </c>
      <c r="F9" s="63">
        <v>23</v>
      </c>
      <c r="G9" s="63">
        <v>3</v>
      </c>
      <c r="H9" s="64">
        <f t="shared" ref="H9:H21" si="0">E9+F9+G9</f>
        <v>588</v>
      </c>
    </row>
    <row r="10" spans="2:14">
      <c r="B10" s="65" t="s">
        <v>1</v>
      </c>
      <c r="C10" s="61" t="s">
        <v>0</v>
      </c>
      <c r="D10" s="66">
        <v>12</v>
      </c>
      <c r="E10" s="63">
        <v>73</v>
      </c>
      <c r="F10" s="63">
        <v>4</v>
      </c>
      <c r="G10" s="63">
        <v>0</v>
      </c>
      <c r="H10" s="64">
        <f t="shared" si="0"/>
        <v>77</v>
      </c>
    </row>
    <row r="11" spans="2:14">
      <c r="B11" s="65" t="s">
        <v>2</v>
      </c>
      <c r="C11" s="61"/>
      <c r="D11" s="66">
        <v>11</v>
      </c>
      <c r="E11" s="63">
        <v>72</v>
      </c>
      <c r="F11" s="63">
        <v>1</v>
      </c>
      <c r="G11" s="63">
        <v>0</v>
      </c>
      <c r="H11" s="64">
        <f t="shared" si="0"/>
        <v>73</v>
      </c>
    </row>
    <row r="12" spans="2:14">
      <c r="B12" s="65" t="s">
        <v>1</v>
      </c>
      <c r="C12" s="67"/>
      <c r="D12" s="66">
        <v>10</v>
      </c>
      <c r="E12" s="63">
        <v>12</v>
      </c>
      <c r="F12" s="63">
        <v>0</v>
      </c>
      <c r="G12" s="63">
        <v>0</v>
      </c>
      <c r="H12" s="64">
        <f t="shared" si="0"/>
        <v>12</v>
      </c>
    </row>
    <row r="13" spans="2:14">
      <c r="B13" s="65" t="s">
        <v>3</v>
      </c>
      <c r="C13" s="61"/>
      <c r="D13" s="66">
        <v>9</v>
      </c>
      <c r="E13" s="63">
        <v>30</v>
      </c>
      <c r="F13" s="63">
        <v>0</v>
      </c>
      <c r="G13" s="63">
        <v>0</v>
      </c>
      <c r="H13" s="64">
        <f t="shared" si="0"/>
        <v>30</v>
      </c>
    </row>
    <row r="14" spans="2:14">
      <c r="B14" s="65" t="s">
        <v>4</v>
      </c>
      <c r="C14" s="61" t="s">
        <v>5</v>
      </c>
      <c r="D14" s="66">
        <v>8</v>
      </c>
      <c r="E14" s="63">
        <v>15</v>
      </c>
      <c r="F14" s="63">
        <v>0</v>
      </c>
      <c r="G14" s="63">
        <v>0</v>
      </c>
      <c r="H14" s="64">
        <f t="shared" si="0"/>
        <v>15</v>
      </c>
    </row>
    <row r="15" spans="2:14">
      <c r="B15" s="65" t="s">
        <v>6</v>
      </c>
      <c r="C15" s="61"/>
      <c r="D15" s="66">
        <v>7</v>
      </c>
      <c r="E15" s="63">
        <v>11</v>
      </c>
      <c r="F15" s="63">
        <v>1</v>
      </c>
      <c r="G15" s="63">
        <v>0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7</v>
      </c>
      <c r="F17" s="63">
        <v>0</v>
      </c>
      <c r="G17" s="63">
        <v>0</v>
      </c>
      <c r="H17" s="64">
        <f t="shared" si="0"/>
        <v>7</v>
      </c>
      <c r="L17" s="68"/>
    </row>
    <row r="18" spans="2:15">
      <c r="B18" s="65"/>
      <c r="C18" s="61"/>
      <c r="D18" s="66">
        <v>4</v>
      </c>
      <c r="E18" s="63">
        <v>14</v>
      </c>
      <c r="F18" s="63">
        <v>4</v>
      </c>
      <c r="G18" s="63">
        <v>0</v>
      </c>
      <c r="H18" s="64">
        <f t="shared" si="0"/>
        <v>18</v>
      </c>
    </row>
    <row r="19" spans="2:15">
      <c r="B19" s="65"/>
      <c r="C19" s="61" t="s">
        <v>1</v>
      </c>
      <c r="D19" s="66">
        <v>3</v>
      </c>
      <c r="E19" s="63">
        <v>50</v>
      </c>
      <c r="F19" s="63">
        <v>10</v>
      </c>
      <c r="G19" s="63">
        <v>1</v>
      </c>
      <c r="H19" s="64">
        <f t="shared" si="0"/>
        <v>61</v>
      </c>
    </row>
    <row r="20" spans="2:15">
      <c r="B20" s="65"/>
      <c r="C20" s="61"/>
      <c r="D20" s="66">
        <v>2</v>
      </c>
      <c r="E20" s="63">
        <v>24</v>
      </c>
      <c r="F20" s="63">
        <v>1</v>
      </c>
      <c r="G20" s="63">
        <v>0</v>
      </c>
      <c r="H20" s="64">
        <f t="shared" si="0"/>
        <v>25</v>
      </c>
    </row>
    <row r="21" spans="2:15">
      <c r="B21" s="69"/>
      <c r="C21" s="70"/>
      <c r="D21" s="60">
        <v>1</v>
      </c>
      <c r="E21" s="63">
        <v>23</v>
      </c>
      <c r="F21" s="63">
        <v>2</v>
      </c>
      <c r="G21" s="63">
        <v>0</v>
      </c>
      <c r="H21" s="64">
        <f t="shared" si="0"/>
        <v>25</v>
      </c>
    </row>
    <row r="22" spans="2:15" ht="15" customHeight="1">
      <c r="B22" s="71" t="s">
        <v>14</v>
      </c>
      <c r="C22" s="72"/>
      <c r="D22" s="73"/>
      <c r="E22" s="74">
        <f>SUM(E9:E21)</f>
        <v>893</v>
      </c>
      <c r="F22" s="74">
        <f>SUM(F9:F21)</f>
        <v>46</v>
      </c>
      <c r="G22" s="74">
        <f>SUM(G9:G21)</f>
        <v>4</v>
      </c>
      <c r="H22" s="74">
        <f>SUM(H9:H21)</f>
        <v>943</v>
      </c>
    </row>
    <row r="23" spans="2:15">
      <c r="B23" s="60"/>
      <c r="C23" s="75"/>
      <c r="D23" s="66">
        <v>13</v>
      </c>
      <c r="E23" s="63">
        <v>906</v>
      </c>
      <c r="F23" s="63">
        <v>24</v>
      </c>
      <c r="G23" s="63">
        <v>3</v>
      </c>
      <c r="H23" s="64">
        <f t="shared" ref="H23:H35" si="1">E23+F23+G23</f>
        <v>933</v>
      </c>
    </row>
    <row r="24" spans="2:15">
      <c r="B24" s="65"/>
      <c r="C24" s="76" t="s">
        <v>0</v>
      </c>
      <c r="D24" s="66">
        <v>12</v>
      </c>
      <c r="E24" s="63">
        <v>67</v>
      </c>
      <c r="F24" s="63">
        <v>1</v>
      </c>
      <c r="G24" s="63">
        <v>0</v>
      </c>
      <c r="H24" s="64">
        <f t="shared" si="1"/>
        <v>68</v>
      </c>
    </row>
    <row r="25" spans="2:15">
      <c r="B25" s="65" t="s">
        <v>7</v>
      </c>
      <c r="C25" s="76"/>
      <c r="D25" s="66">
        <v>11</v>
      </c>
      <c r="E25" s="63">
        <v>52</v>
      </c>
      <c r="F25" s="63">
        <v>6</v>
      </c>
      <c r="G25" s="63">
        <v>0</v>
      </c>
      <c r="H25" s="64">
        <f t="shared" si="1"/>
        <v>58</v>
      </c>
    </row>
    <row r="26" spans="2:15">
      <c r="B26" s="65" t="s">
        <v>8</v>
      </c>
      <c r="C26" s="75"/>
      <c r="D26" s="66">
        <v>10</v>
      </c>
      <c r="E26" s="63">
        <v>24</v>
      </c>
      <c r="F26" s="63">
        <v>0</v>
      </c>
      <c r="G26" s="63">
        <v>0</v>
      </c>
      <c r="H26" s="64">
        <f t="shared" si="1"/>
        <v>24</v>
      </c>
    </row>
    <row r="27" spans="2:15">
      <c r="B27" s="65" t="s">
        <v>0</v>
      </c>
      <c r="C27" s="76"/>
      <c r="D27" s="66">
        <v>9</v>
      </c>
      <c r="E27" s="63">
        <v>44</v>
      </c>
      <c r="F27" s="63">
        <v>0</v>
      </c>
      <c r="G27" s="63">
        <v>0</v>
      </c>
      <c r="H27" s="64">
        <f t="shared" si="1"/>
        <v>44</v>
      </c>
    </row>
    <row r="28" spans="2:15">
      <c r="B28" s="65" t="s">
        <v>2</v>
      </c>
      <c r="C28" s="76" t="s">
        <v>5</v>
      </c>
      <c r="D28" s="66">
        <v>8</v>
      </c>
      <c r="E28" s="63">
        <v>21</v>
      </c>
      <c r="F28" s="63">
        <v>1</v>
      </c>
      <c r="G28" s="63">
        <v>0</v>
      </c>
      <c r="H28" s="64">
        <f t="shared" si="1"/>
        <v>22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16</v>
      </c>
      <c r="F29" s="63">
        <v>1</v>
      </c>
      <c r="G29" s="63">
        <v>0</v>
      </c>
      <c r="H29" s="64">
        <f t="shared" si="1"/>
        <v>17</v>
      </c>
    </row>
    <row r="30" spans="2:15">
      <c r="B30" s="65" t="s">
        <v>0</v>
      </c>
      <c r="C30" s="76"/>
      <c r="D30" s="66">
        <v>6</v>
      </c>
      <c r="E30" s="63">
        <v>2</v>
      </c>
      <c r="F30" s="63">
        <v>0</v>
      </c>
      <c r="G30" s="63">
        <v>1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6</v>
      </c>
      <c r="F31" s="63">
        <v>1</v>
      </c>
      <c r="G31" s="63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63">
        <v>13</v>
      </c>
      <c r="F32" s="63">
        <v>1</v>
      </c>
      <c r="G32" s="63">
        <v>1</v>
      </c>
      <c r="H32" s="64">
        <f t="shared" si="1"/>
        <v>15</v>
      </c>
    </row>
    <row r="33" spans="2:8">
      <c r="B33" s="65"/>
      <c r="C33" s="76" t="s">
        <v>1</v>
      </c>
      <c r="D33" s="66">
        <v>3</v>
      </c>
      <c r="E33" s="63">
        <v>50</v>
      </c>
      <c r="F33" s="63">
        <v>1</v>
      </c>
      <c r="G33" s="63">
        <v>0</v>
      </c>
      <c r="H33" s="64">
        <f t="shared" si="1"/>
        <v>51</v>
      </c>
    </row>
    <row r="34" spans="2:8">
      <c r="B34" s="65"/>
      <c r="C34" s="76"/>
      <c r="D34" s="66">
        <v>2</v>
      </c>
      <c r="E34" s="63">
        <v>49</v>
      </c>
      <c r="F34" s="63">
        <v>3</v>
      </c>
      <c r="G34" s="63">
        <v>0</v>
      </c>
      <c r="H34" s="64">
        <f t="shared" si="1"/>
        <v>52</v>
      </c>
    </row>
    <row r="35" spans="2:8">
      <c r="B35" s="69"/>
      <c r="C35" s="77"/>
      <c r="D35" s="60">
        <v>1</v>
      </c>
      <c r="E35" s="63">
        <v>33</v>
      </c>
      <c r="F35" s="63">
        <v>1</v>
      </c>
      <c r="G35" s="63">
        <v>0</v>
      </c>
      <c r="H35" s="64">
        <f t="shared" si="1"/>
        <v>34</v>
      </c>
    </row>
    <row r="36" spans="2:8">
      <c r="B36" s="71" t="s">
        <v>15</v>
      </c>
      <c r="C36" s="72"/>
      <c r="D36" s="73"/>
      <c r="E36" s="74">
        <f>SUM(E23:E35)</f>
        <v>1283</v>
      </c>
      <c r="F36" s="74">
        <f>SUM(F23:F35)</f>
        <v>40</v>
      </c>
      <c r="G36" s="74">
        <f>SUM(G23:G35)</f>
        <v>5</v>
      </c>
      <c r="H36" s="74">
        <f>SUM(H23:H35)</f>
        <v>1328</v>
      </c>
    </row>
    <row r="37" spans="2:8" ht="12.75" customHeight="1">
      <c r="B37" s="60"/>
      <c r="C37" s="60"/>
      <c r="D37" s="66">
        <v>13</v>
      </c>
      <c r="E37" s="63">
        <v>8</v>
      </c>
      <c r="F37" s="63">
        <v>0</v>
      </c>
      <c r="G37" s="63">
        <v>0</v>
      </c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0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2184</v>
      </c>
      <c r="F51" s="79">
        <f>SUM(F22,F36,F50)</f>
        <v>86</v>
      </c>
      <c r="G51" s="79">
        <f>SUM(G22,G36,G50)</f>
        <v>9</v>
      </c>
      <c r="H51" s="79">
        <f>SUM(H22,H36,H50)</f>
        <v>2279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view="pageBreakPreview" topLeftCell="A7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/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2">
        <v>220</v>
      </c>
      <c r="F9" s="82">
        <v>26</v>
      </c>
      <c r="G9" s="82">
        <v>3</v>
      </c>
      <c r="H9" s="64">
        <f t="shared" ref="H9:H21" si="0">E9+F9+G9</f>
        <v>249</v>
      </c>
    </row>
    <row r="10" spans="2:14">
      <c r="B10" s="65" t="s">
        <v>1</v>
      </c>
      <c r="C10" s="61" t="s">
        <v>0</v>
      </c>
      <c r="D10" s="66">
        <v>12</v>
      </c>
      <c r="E10" s="82">
        <v>34</v>
      </c>
      <c r="F10" s="82">
        <v>2</v>
      </c>
      <c r="G10" s="82">
        <v>0</v>
      </c>
      <c r="H10" s="64">
        <f t="shared" si="0"/>
        <v>36</v>
      </c>
    </row>
    <row r="11" spans="2:14">
      <c r="B11" s="65" t="s">
        <v>2</v>
      </c>
      <c r="C11" s="61"/>
      <c r="D11" s="66">
        <v>11</v>
      </c>
      <c r="E11" s="82">
        <v>19</v>
      </c>
      <c r="F11" s="82">
        <v>0</v>
      </c>
      <c r="G11" s="82">
        <v>0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82">
        <v>26</v>
      </c>
      <c r="F12" s="82">
        <v>1</v>
      </c>
      <c r="G12" s="82">
        <v>2</v>
      </c>
      <c r="H12" s="64">
        <f t="shared" si="0"/>
        <v>29</v>
      </c>
    </row>
    <row r="13" spans="2:14">
      <c r="B13" s="65" t="s">
        <v>3</v>
      </c>
      <c r="C13" s="61"/>
      <c r="D13" s="66">
        <v>9</v>
      </c>
      <c r="E13" s="82">
        <v>34</v>
      </c>
      <c r="F13" s="82">
        <v>1</v>
      </c>
      <c r="G13" s="82">
        <v>0</v>
      </c>
      <c r="H13" s="64">
        <f t="shared" si="0"/>
        <v>35</v>
      </c>
    </row>
    <row r="14" spans="2:14">
      <c r="B14" s="65" t="s">
        <v>4</v>
      </c>
      <c r="C14" s="61" t="s">
        <v>5</v>
      </c>
      <c r="D14" s="66">
        <v>8</v>
      </c>
      <c r="E14" s="82">
        <v>5</v>
      </c>
      <c r="F14" s="82">
        <v>1</v>
      </c>
      <c r="G14" s="82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82">
        <v>1</v>
      </c>
      <c r="F15" s="82">
        <v>1</v>
      </c>
      <c r="G15" s="82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82">
        <v>0</v>
      </c>
      <c r="F16" s="82">
        <v>0</v>
      </c>
      <c r="G16" s="82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82">
        <v>1</v>
      </c>
      <c r="F17" s="82">
        <v>0</v>
      </c>
      <c r="G17" s="82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82">
        <v>14</v>
      </c>
      <c r="F18" s="82">
        <v>0</v>
      </c>
      <c r="G18" s="82">
        <v>0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82">
        <v>43</v>
      </c>
      <c r="F19" s="82">
        <v>2</v>
      </c>
      <c r="G19" s="82">
        <v>0</v>
      </c>
      <c r="H19" s="64">
        <f t="shared" si="0"/>
        <v>45</v>
      </c>
    </row>
    <row r="20" spans="2:15">
      <c r="B20" s="65"/>
      <c r="C20" s="61"/>
      <c r="D20" s="66">
        <v>2</v>
      </c>
      <c r="E20" s="82">
        <v>4</v>
      </c>
      <c r="F20" s="82">
        <v>0</v>
      </c>
      <c r="G20" s="82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82">
        <v>4</v>
      </c>
      <c r="F21" s="82">
        <v>0</v>
      </c>
      <c r="G21" s="82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405</v>
      </c>
      <c r="F22" s="74">
        <f>SUM(F9:F21)</f>
        <v>34</v>
      </c>
      <c r="G22" s="74">
        <f>SUM(G9:G21)</f>
        <v>5</v>
      </c>
      <c r="H22" s="74">
        <f>SUM(H9:H21)</f>
        <v>444</v>
      </c>
    </row>
    <row r="23" spans="2:15">
      <c r="B23" s="60"/>
      <c r="C23" s="75"/>
      <c r="D23" s="66">
        <v>13</v>
      </c>
      <c r="E23" s="83">
        <v>297</v>
      </c>
      <c r="F23" s="83">
        <v>38</v>
      </c>
      <c r="G23" s="83">
        <v>2</v>
      </c>
      <c r="H23" s="64">
        <f t="shared" ref="H23:H35" si="1">E23+F23+G23</f>
        <v>337</v>
      </c>
    </row>
    <row r="24" spans="2:15">
      <c r="B24" s="65"/>
      <c r="C24" s="76" t="s">
        <v>0</v>
      </c>
      <c r="D24" s="66">
        <v>12</v>
      </c>
      <c r="E24" s="83">
        <v>40</v>
      </c>
      <c r="F24" s="83">
        <v>2</v>
      </c>
      <c r="G24" s="83">
        <v>0</v>
      </c>
      <c r="H24" s="64">
        <f t="shared" si="1"/>
        <v>42</v>
      </c>
    </row>
    <row r="25" spans="2:15">
      <c r="B25" s="65" t="s">
        <v>7</v>
      </c>
      <c r="C25" s="76"/>
      <c r="D25" s="66">
        <v>11</v>
      </c>
      <c r="E25" s="83">
        <v>45</v>
      </c>
      <c r="F25" s="83">
        <v>2</v>
      </c>
      <c r="G25" s="83">
        <v>0</v>
      </c>
      <c r="H25" s="64">
        <f t="shared" si="1"/>
        <v>47</v>
      </c>
    </row>
    <row r="26" spans="2:15">
      <c r="B26" s="65" t="s">
        <v>8</v>
      </c>
      <c r="C26" s="75"/>
      <c r="D26" s="66">
        <v>10</v>
      </c>
      <c r="E26" s="83">
        <v>24</v>
      </c>
      <c r="F26" s="83">
        <v>1</v>
      </c>
      <c r="G26" s="83">
        <v>0</v>
      </c>
      <c r="H26" s="64">
        <f t="shared" si="1"/>
        <v>25</v>
      </c>
    </row>
    <row r="27" spans="2:15">
      <c r="B27" s="65" t="s">
        <v>0</v>
      </c>
      <c r="C27" s="76"/>
      <c r="D27" s="66">
        <v>9</v>
      </c>
      <c r="E27" s="83">
        <v>29</v>
      </c>
      <c r="F27" s="83">
        <v>1</v>
      </c>
      <c r="G27" s="83">
        <v>0</v>
      </c>
      <c r="H27" s="64">
        <f t="shared" si="1"/>
        <v>30</v>
      </c>
    </row>
    <row r="28" spans="2:15">
      <c r="B28" s="65" t="s">
        <v>2</v>
      </c>
      <c r="C28" s="76" t="s">
        <v>5</v>
      </c>
      <c r="D28" s="66">
        <v>8</v>
      </c>
      <c r="E28" s="83">
        <v>18</v>
      </c>
      <c r="F28" s="83">
        <v>1</v>
      </c>
      <c r="G28" s="83">
        <v>0</v>
      </c>
      <c r="H28" s="64">
        <f t="shared" si="1"/>
        <v>19</v>
      </c>
      <c r="O28" s="38">
        <v>1</v>
      </c>
    </row>
    <row r="29" spans="2:15">
      <c r="B29" s="65" t="s">
        <v>4</v>
      </c>
      <c r="C29" s="76"/>
      <c r="D29" s="66">
        <v>7</v>
      </c>
      <c r="E29" s="83">
        <v>1</v>
      </c>
      <c r="F29" s="83">
        <v>0</v>
      </c>
      <c r="G29" s="8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83">
        <v>1</v>
      </c>
      <c r="F30" s="83">
        <v>0</v>
      </c>
      <c r="G30" s="8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83">
        <v>1</v>
      </c>
      <c r="F31" s="83">
        <v>0</v>
      </c>
      <c r="G31" s="8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83">
        <v>8</v>
      </c>
      <c r="F32" s="83">
        <v>0</v>
      </c>
      <c r="G32" s="83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83">
        <v>52</v>
      </c>
      <c r="F33" s="83">
        <v>8</v>
      </c>
      <c r="G33" s="83"/>
      <c r="H33" s="64">
        <f t="shared" si="1"/>
        <v>60</v>
      </c>
    </row>
    <row r="34" spans="2:8">
      <c r="B34" s="65"/>
      <c r="C34" s="76"/>
      <c r="D34" s="66">
        <v>2</v>
      </c>
      <c r="E34" s="83">
        <v>12</v>
      </c>
      <c r="F34" s="83">
        <v>2</v>
      </c>
      <c r="G34" s="83"/>
      <c r="H34" s="64">
        <f t="shared" si="1"/>
        <v>14</v>
      </c>
    </row>
    <row r="35" spans="2:8">
      <c r="B35" s="69"/>
      <c r="C35" s="77"/>
      <c r="D35" s="60">
        <v>1</v>
      </c>
      <c r="E35" s="83">
        <v>5</v>
      </c>
      <c r="F35" s="83">
        <v>3</v>
      </c>
      <c r="G35" s="83">
        <v>0</v>
      </c>
      <c r="H35" s="64">
        <f t="shared" si="1"/>
        <v>8</v>
      </c>
    </row>
    <row r="36" spans="2:8">
      <c r="B36" s="71" t="s">
        <v>15</v>
      </c>
      <c r="C36" s="72"/>
      <c r="D36" s="73"/>
      <c r="E36" s="74">
        <f>SUM(E23:E35)</f>
        <v>533</v>
      </c>
      <c r="F36" s="74">
        <f>SUM(F23:F35)</f>
        <v>58</v>
      </c>
      <c r="G36" s="74">
        <f>SUM(G23:G35)</f>
        <v>2</v>
      </c>
      <c r="H36" s="74">
        <f>SUM(H23:H35)</f>
        <v>593</v>
      </c>
    </row>
    <row r="37" spans="2:8" ht="12.75" customHeight="1">
      <c r="B37" s="60"/>
      <c r="C37" s="60"/>
      <c r="D37" s="66">
        <v>13</v>
      </c>
      <c r="E37" s="84">
        <v>2</v>
      </c>
      <c r="F37" s="84">
        <v>0</v>
      </c>
      <c r="G37" s="84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84">
        <v>0</v>
      </c>
      <c r="F38" s="84">
        <v>0</v>
      </c>
      <c r="G38" s="8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4">
        <v>0</v>
      </c>
      <c r="F39" s="84">
        <v>0</v>
      </c>
      <c r="G39" s="8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4">
        <v>0</v>
      </c>
      <c r="F40" s="84">
        <v>0</v>
      </c>
      <c r="G40" s="8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4">
        <v>0</v>
      </c>
      <c r="F41" s="84">
        <v>0</v>
      </c>
      <c r="G41" s="8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4">
        <v>0</v>
      </c>
      <c r="F42" s="84">
        <v>0</v>
      </c>
      <c r="G42" s="8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4">
        <v>0</v>
      </c>
      <c r="F43" s="84">
        <v>0</v>
      </c>
      <c r="G43" s="8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4">
        <v>0</v>
      </c>
      <c r="F44" s="84">
        <v>0</v>
      </c>
      <c r="G44" s="8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84">
        <v>0</v>
      </c>
      <c r="F45" s="84">
        <v>0</v>
      </c>
      <c r="G45" s="8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4">
        <v>0</v>
      </c>
      <c r="F46" s="84">
        <v>0</v>
      </c>
      <c r="G46" s="8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4">
        <v>0</v>
      </c>
      <c r="F47" s="84">
        <v>0</v>
      </c>
      <c r="G47" s="8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4">
        <v>0</v>
      </c>
      <c r="F48" s="84">
        <v>0</v>
      </c>
      <c r="G48" s="8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84">
        <v>0</v>
      </c>
      <c r="F49" s="84">
        <v>0</v>
      </c>
      <c r="G49" s="8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940</v>
      </c>
      <c r="F51" s="79">
        <f>SUM(F22,F36,F50)</f>
        <v>92</v>
      </c>
      <c r="G51" s="79">
        <f>SUM(G22,G36,G50)</f>
        <v>7</v>
      </c>
      <c r="H51" s="79">
        <f>SUM(H22,H36,H50)</f>
        <v>1039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4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157</v>
      </c>
      <c r="F9" s="63">
        <v>1</v>
      </c>
      <c r="G9" s="63">
        <v>4</v>
      </c>
      <c r="H9" s="64">
        <f t="shared" ref="H9:H21" si="0">E9+F9+G9</f>
        <v>162</v>
      </c>
    </row>
    <row r="10" spans="2:14">
      <c r="B10" s="65" t="s">
        <v>1</v>
      </c>
      <c r="C10" s="61" t="s">
        <v>0</v>
      </c>
      <c r="D10" s="66">
        <v>12</v>
      </c>
      <c r="E10" s="63">
        <v>12</v>
      </c>
      <c r="F10" s="63">
        <v>0</v>
      </c>
      <c r="G10" s="63">
        <v>3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63">
        <v>16</v>
      </c>
      <c r="F11" s="63">
        <v>0</v>
      </c>
      <c r="G11" s="63">
        <v>4</v>
      </c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63">
        <v>7</v>
      </c>
      <c r="F12" s="63">
        <v>0</v>
      </c>
      <c r="G12" s="63">
        <v>1</v>
      </c>
      <c r="H12" s="64">
        <f t="shared" si="0"/>
        <v>8</v>
      </c>
    </row>
    <row r="13" spans="2:14">
      <c r="B13" s="65" t="s">
        <v>3</v>
      </c>
      <c r="C13" s="61"/>
      <c r="D13" s="66">
        <v>9</v>
      </c>
      <c r="E13" s="63">
        <v>4</v>
      </c>
      <c r="F13" s="63">
        <v>0</v>
      </c>
      <c r="G13" s="63">
        <v>1</v>
      </c>
      <c r="H13" s="64">
        <f t="shared" si="0"/>
        <v>5</v>
      </c>
    </row>
    <row r="14" spans="2:14">
      <c r="B14" s="65" t="s">
        <v>4</v>
      </c>
      <c r="C14" s="61" t="s">
        <v>5</v>
      </c>
      <c r="D14" s="66">
        <v>8</v>
      </c>
      <c r="E14" s="63">
        <v>17</v>
      </c>
      <c r="F14" s="63">
        <v>0</v>
      </c>
      <c r="G14" s="63">
        <v>1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0</v>
      </c>
      <c r="G15" s="63">
        <v>2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18</v>
      </c>
      <c r="F18" s="63">
        <v>0</v>
      </c>
      <c r="G18" s="63">
        <v>0</v>
      </c>
      <c r="H18" s="64">
        <f t="shared" si="0"/>
        <v>18</v>
      </c>
    </row>
    <row r="19" spans="2:15">
      <c r="B19" s="65"/>
      <c r="C19" s="61" t="s">
        <v>1</v>
      </c>
      <c r="D19" s="66">
        <v>3</v>
      </c>
      <c r="E19" s="63">
        <v>33</v>
      </c>
      <c r="F19" s="63">
        <v>2</v>
      </c>
      <c r="G19" s="63">
        <v>1</v>
      </c>
      <c r="H19" s="64">
        <f t="shared" si="0"/>
        <v>36</v>
      </c>
    </row>
    <row r="20" spans="2:15">
      <c r="B20" s="65"/>
      <c r="C20" s="61"/>
      <c r="D20" s="66">
        <v>2</v>
      </c>
      <c r="E20" s="63">
        <v>11</v>
      </c>
      <c r="F20" s="63">
        <v>1</v>
      </c>
      <c r="G20" s="63">
        <v>0</v>
      </c>
      <c r="H20" s="64">
        <f t="shared" si="0"/>
        <v>12</v>
      </c>
    </row>
    <row r="21" spans="2:15">
      <c r="B21" s="69"/>
      <c r="C21" s="70"/>
      <c r="D21" s="60">
        <v>1</v>
      </c>
      <c r="E21" s="63">
        <v>11</v>
      </c>
      <c r="F21" s="63">
        <v>0</v>
      </c>
      <c r="G21" s="63">
        <v>0</v>
      </c>
      <c r="H21" s="64">
        <f t="shared" si="0"/>
        <v>11</v>
      </c>
    </row>
    <row r="22" spans="2:15" ht="15" customHeight="1">
      <c r="B22" s="71" t="s">
        <v>14</v>
      </c>
      <c r="C22" s="72"/>
      <c r="D22" s="73"/>
      <c r="E22" s="74">
        <f>SUM(E9:E21)</f>
        <v>294</v>
      </c>
      <c r="F22" s="74">
        <f>SUM(F9:F21)</f>
        <v>4</v>
      </c>
      <c r="G22" s="74">
        <f>SUM(G9:G21)</f>
        <v>17</v>
      </c>
      <c r="H22" s="74">
        <f>SUM(H9:H21)</f>
        <v>315</v>
      </c>
    </row>
    <row r="23" spans="2:15">
      <c r="B23" s="60"/>
      <c r="C23" s="75"/>
      <c r="D23" s="66">
        <v>13</v>
      </c>
      <c r="E23" s="63">
        <v>310</v>
      </c>
      <c r="F23" s="63">
        <v>0</v>
      </c>
      <c r="G23" s="63">
        <v>1</v>
      </c>
      <c r="H23" s="64">
        <f t="shared" ref="H23:H35" si="1">E23+F23+G23</f>
        <v>311</v>
      </c>
    </row>
    <row r="24" spans="2:15">
      <c r="B24" s="65"/>
      <c r="C24" s="76" t="s">
        <v>0</v>
      </c>
      <c r="D24" s="66">
        <v>12</v>
      </c>
      <c r="E24" s="63">
        <v>26</v>
      </c>
      <c r="F24" s="63">
        <v>0</v>
      </c>
      <c r="G24" s="63">
        <v>0</v>
      </c>
      <c r="H24" s="64">
        <f t="shared" si="1"/>
        <v>26</v>
      </c>
    </row>
    <row r="25" spans="2:15">
      <c r="B25" s="65" t="s">
        <v>7</v>
      </c>
      <c r="C25" s="76"/>
      <c r="D25" s="66">
        <v>11</v>
      </c>
      <c r="E25" s="63">
        <v>46</v>
      </c>
      <c r="F25" s="63">
        <v>0</v>
      </c>
      <c r="G25" s="63">
        <v>0</v>
      </c>
      <c r="H25" s="64">
        <f t="shared" si="1"/>
        <v>46</v>
      </c>
    </row>
    <row r="26" spans="2:15">
      <c r="B26" s="65" t="s">
        <v>8</v>
      </c>
      <c r="C26" s="75"/>
      <c r="D26" s="66">
        <v>10</v>
      </c>
      <c r="E26" s="63">
        <v>16</v>
      </c>
      <c r="F26" s="63">
        <v>0</v>
      </c>
      <c r="G26" s="63">
        <v>1</v>
      </c>
      <c r="H26" s="64">
        <f t="shared" si="1"/>
        <v>17</v>
      </c>
    </row>
    <row r="27" spans="2:15">
      <c r="B27" s="65" t="s">
        <v>0</v>
      </c>
      <c r="C27" s="76"/>
      <c r="D27" s="66">
        <v>9</v>
      </c>
      <c r="E27" s="63">
        <v>1</v>
      </c>
      <c r="F27" s="63">
        <v>0</v>
      </c>
      <c r="G27" s="63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63">
        <v>15</v>
      </c>
      <c r="F28" s="63">
        <v>0</v>
      </c>
      <c r="G28" s="63">
        <v>1</v>
      </c>
      <c r="H28" s="64">
        <f t="shared" si="1"/>
        <v>16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0</v>
      </c>
      <c r="G29" s="63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63">
        <v>5</v>
      </c>
      <c r="F30" s="63">
        <v>0</v>
      </c>
      <c r="G30" s="63">
        <v>0</v>
      </c>
      <c r="H30" s="64">
        <f t="shared" si="1"/>
        <v>5</v>
      </c>
    </row>
    <row r="31" spans="2:15">
      <c r="B31" s="65" t="s">
        <v>9</v>
      </c>
      <c r="C31" s="75"/>
      <c r="D31" s="66">
        <v>5</v>
      </c>
      <c r="E31" s="63">
        <v>8</v>
      </c>
      <c r="F31" s="63">
        <v>0</v>
      </c>
      <c r="G31" s="63">
        <v>0</v>
      </c>
      <c r="H31" s="64">
        <f t="shared" si="1"/>
        <v>8</v>
      </c>
    </row>
    <row r="32" spans="2:15">
      <c r="B32" s="65"/>
      <c r="C32" s="76"/>
      <c r="D32" s="66">
        <v>4</v>
      </c>
      <c r="E32" s="63">
        <v>37</v>
      </c>
      <c r="F32" s="63">
        <v>0</v>
      </c>
      <c r="G32" s="63">
        <v>0</v>
      </c>
      <c r="H32" s="64">
        <f t="shared" si="1"/>
        <v>37</v>
      </c>
    </row>
    <row r="33" spans="2:8">
      <c r="B33" s="65"/>
      <c r="C33" s="76" t="s">
        <v>1</v>
      </c>
      <c r="D33" s="66">
        <v>3</v>
      </c>
      <c r="E33" s="63">
        <v>57</v>
      </c>
      <c r="F33" s="63">
        <v>0</v>
      </c>
      <c r="G33" s="63">
        <v>2</v>
      </c>
      <c r="H33" s="64">
        <f t="shared" si="1"/>
        <v>59</v>
      </c>
    </row>
    <row r="34" spans="2:8">
      <c r="B34" s="65"/>
      <c r="C34" s="76"/>
      <c r="D34" s="66">
        <v>2</v>
      </c>
      <c r="E34" s="63">
        <v>7</v>
      </c>
      <c r="F34" s="63">
        <v>0</v>
      </c>
      <c r="G34" s="63">
        <v>0</v>
      </c>
      <c r="H34" s="64">
        <f t="shared" si="1"/>
        <v>7</v>
      </c>
    </row>
    <row r="35" spans="2:8">
      <c r="B35" s="69"/>
      <c r="C35" s="77"/>
      <c r="D35" s="60">
        <v>1</v>
      </c>
      <c r="E35" s="63">
        <v>35</v>
      </c>
      <c r="F35" s="63">
        <v>1</v>
      </c>
      <c r="G35" s="63">
        <v>1</v>
      </c>
      <c r="H35" s="64">
        <f t="shared" si="1"/>
        <v>37</v>
      </c>
    </row>
    <row r="36" spans="2:8">
      <c r="B36" s="71" t="s">
        <v>15</v>
      </c>
      <c r="C36" s="72"/>
      <c r="D36" s="73"/>
      <c r="E36" s="74">
        <f>SUM(E23:E35)</f>
        <v>565</v>
      </c>
      <c r="F36" s="74">
        <f>SUM(F23:F35)</f>
        <v>1</v>
      </c>
      <c r="G36" s="74">
        <f>SUM(G23:G35)</f>
        <v>6</v>
      </c>
      <c r="H36" s="74">
        <f>SUM(H23:H35)</f>
        <v>572</v>
      </c>
    </row>
    <row r="37" spans="2:8" ht="12.75" customHeight="1">
      <c r="B37" s="60"/>
      <c r="C37" s="60"/>
      <c r="D37" s="66">
        <v>13</v>
      </c>
      <c r="E37" s="63">
        <v>6</v>
      </c>
      <c r="F37" s="63">
        <v>0</v>
      </c>
      <c r="G37" s="63">
        <v>0</v>
      </c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865</v>
      </c>
      <c r="F51" s="79">
        <f>SUM(F22,F36,F50)</f>
        <v>5</v>
      </c>
      <c r="G51" s="79">
        <f>SUM(G22,G36,G50)</f>
        <v>23</v>
      </c>
      <c r="H51" s="79">
        <f>SUM(H22,H36,H50)</f>
        <v>893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275</v>
      </c>
      <c r="F9" s="63">
        <v>9</v>
      </c>
      <c r="G9" s="63">
        <v>5</v>
      </c>
      <c r="H9" s="64">
        <f t="shared" ref="H9:H21" si="0">E9+F9+G9</f>
        <v>289</v>
      </c>
    </row>
    <row r="10" spans="2:14">
      <c r="B10" s="65" t="s">
        <v>1</v>
      </c>
      <c r="C10" s="61" t="s">
        <v>0</v>
      </c>
      <c r="D10" s="66">
        <v>12</v>
      </c>
      <c r="E10" s="63">
        <v>48</v>
      </c>
      <c r="F10" s="63">
        <v>0</v>
      </c>
      <c r="G10" s="63">
        <v>0</v>
      </c>
      <c r="H10" s="64">
        <f t="shared" si="0"/>
        <v>48</v>
      </c>
    </row>
    <row r="11" spans="2:14">
      <c r="B11" s="65" t="s">
        <v>2</v>
      </c>
      <c r="C11" s="61"/>
      <c r="D11" s="66">
        <v>11</v>
      </c>
      <c r="E11" s="63">
        <v>60</v>
      </c>
      <c r="F11" s="63">
        <v>1</v>
      </c>
      <c r="G11" s="63">
        <v>0</v>
      </c>
      <c r="H11" s="64">
        <f t="shared" si="0"/>
        <v>61</v>
      </c>
    </row>
    <row r="12" spans="2:14">
      <c r="B12" s="65" t="s">
        <v>1</v>
      </c>
      <c r="C12" s="67"/>
      <c r="D12" s="66">
        <v>10</v>
      </c>
      <c r="E12" s="63">
        <v>23</v>
      </c>
      <c r="F12" s="63">
        <v>1</v>
      </c>
      <c r="G12" s="63">
        <v>0</v>
      </c>
      <c r="H12" s="64">
        <f t="shared" si="0"/>
        <v>24</v>
      </c>
    </row>
    <row r="13" spans="2:14">
      <c r="B13" s="65" t="s">
        <v>3</v>
      </c>
      <c r="C13" s="61"/>
      <c r="D13" s="66">
        <v>9</v>
      </c>
      <c r="E13" s="63">
        <v>19</v>
      </c>
      <c r="F13" s="63">
        <v>0</v>
      </c>
      <c r="G13" s="63">
        <v>2</v>
      </c>
      <c r="H13" s="64">
        <f t="shared" si="0"/>
        <v>21</v>
      </c>
    </row>
    <row r="14" spans="2:14">
      <c r="B14" s="65" t="s">
        <v>4</v>
      </c>
      <c r="C14" s="61" t="s">
        <v>5</v>
      </c>
      <c r="D14" s="66">
        <v>8</v>
      </c>
      <c r="E14" s="63">
        <v>11</v>
      </c>
      <c r="F14" s="63">
        <v>0</v>
      </c>
      <c r="G14" s="63">
        <v>0</v>
      </c>
      <c r="H14" s="64">
        <f t="shared" si="0"/>
        <v>11</v>
      </c>
    </row>
    <row r="15" spans="2:14">
      <c r="B15" s="65" t="s">
        <v>6</v>
      </c>
      <c r="C15" s="61"/>
      <c r="D15" s="66">
        <v>7</v>
      </c>
      <c r="E15" s="63">
        <v>19</v>
      </c>
      <c r="F15" s="63">
        <v>0</v>
      </c>
      <c r="G15" s="63">
        <v>0</v>
      </c>
      <c r="H15" s="64">
        <f t="shared" si="0"/>
        <v>19</v>
      </c>
    </row>
    <row r="16" spans="2:14">
      <c r="B16" s="65" t="s">
        <v>7</v>
      </c>
      <c r="C16" s="61"/>
      <c r="D16" s="66">
        <v>6</v>
      </c>
      <c r="E16" s="63">
        <v>3</v>
      </c>
      <c r="F16" s="63">
        <v>0</v>
      </c>
      <c r="G16" s="63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63">
        <v>2</v>
      </c>
      <c r="F17" s="63">
        <v>0</v>
      </c>
      <c r="G17" s="63">
        <v>1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63">
        <v>15</v>
      </c>
      <c r="F18" s="63">
        <v>0</v>
      </c>
      <c r="G18" s="63">
        <v>0</v>
      </c>
      <c r="H18" s="64">
        <f t="shared" si="0"/>
        <v>15</v>
      </c>
    </row>
    <row r="19" spans="2:15">
      <c r="B19" s="65"/>
      <c r="C19" s="61" t="s">
        <v>1</v>
      </c>
      <c r="D19" s="66">
        <v>3</v>
      </c>
      <c r="E19" s="63">
        <v>49</v>
      </c>
      <c r="F19" s="63">
        <v>2</v>
      </c>
      <c r="G19" s="63">
        <v>1</v>
      </c>
      <c r="H19" s="64">
        <f t="shared" si="0"/>
        <v>52</v>
      </c>
    </row>
    <row r="20" spans="2:15">
      <c r="B20" s="65"/>
      <c r="C20" s="61"/>
      <c r="D20" s="66">
        <v>2</v>
      </c>
      <c r="E20" s="63">
        <v>19</v>
      </c>
      <c r="F20" s="63">
        <v>0</v>
      </c>
      <c r="G20" s="63">
        <v>1</v>
      </c>
      <c r="H20" s="64">
        <f t="shared" si="0"/>
        <v>20</v>
      </c>
    </row>
    <row r="21" spans="2:15">
      <c r="B21" s="69"/>
      <c r="C21" s="70"/>
      <c r="D21" s="60">
        <v>1</v>
      </c>
      <c r="E21" s="63">
        <v>15</v>
      </c>
      <c r="F21" s="63">
        <v>0</v>
      </c>
      <c r="G21" s="63">
        <v>0</v>
      </c>
      <c r="H21" s="64">
        <f t="shared" si="0"/>
        <v>15</v>
      </c>
    </row>
    <row r="22" spans="2:15" ht="15" customHeight="1">
      <c r="B22" s="71" t="s">
        <v>14</v>
      </c>
      <c r="C22" s="72"/>
      <c r="D22" s="73"/>
      <c r="E22" s="74">
        <f>SUM(E9:E21)</f>
        <v>558</v>
      </c>
      <c r="F22" s="74">
        <f>SUM(F9:F21)</f>
        <v>13</v>
      </c>
      <c r="G22" s="74">
        <f>SUM(G9:G21)</f>
        <v>10</v>
      </c>
      <c r="H22" s="74">
        <f>SUM(H9:H21)</f>
        <v>581</v>
      </c>
    </row>
    <row r="23" spans="2:15">
      <c r="B23" s="60"/>
      <c r="C23" s="75"/>
      <c r="D23" s="66">
        <v>13</v>
      </c>
      <c r="E23" s="63">
        <v>554</v>
      </c>
      <c r="F23" s="63">
        <v>18</v>
      </c>
      <c r="G23" s="63">
        <v>2</v>
      </c>
      <c r="H23" s="64">
        <f t="shared" ref="H23:H35" si="1">E23+F23+G23</f>
        <v>574</v>
      </c>
    </row>
    <row r="24" spans="2:15">
      <c r="B24" s="65"/>
      <c r="C24" s="76" t="s">
        <v>0</v>
      </c>
      <c r="D24" s="66">
        <v>12</v>
      </c>
      <c r="E24" s="63">
        <v>25</v>
      </c>
      <c r="F24" s="63">
        <v>1</v>
      </c>
      <c r="G24" s="63">
        <v>0</v>
      </c>
      <c r="H24" s="64">
        <f t="shared" si="1"/>
        <v>26</v>
      </c>
    </row>
    <row r="25" spans="2:15">
      <c r="B25" s="65" t="s">
        <v>7</v>
      </c>
      <c r="C25" s="76"/>
      <c r="D25" s="66">
        <v>11</v>
      </c>
      <c r="E25" s="63">
        <v>44</v>
      </c>
      <c r="F25" s="63">
        <v>1</v>
      </c>
      <c r="G25" s="63">
        <v>1</v>
      </c>
      <c r="H25" s="64">
        <f t="shared" si="1"/>
        <v>46</v>
      </c>
    </row>
    <row r="26" spans="2:15">
      <c r="B26" s="65" t="s">
        <v>8</v>
      </c>
      <c r="C26" s="75"/>
      <c r="D26" s="66">
        <v>10</v>
      </c>
      <c r="E26" s="63">
        <v>37</v>
      </c>
      <c r="F26" s="63">
        <v>3</v>
      </c>
      <c r="G26" s="63">
        <v>0</v>
      </c>
      <c r="H26" s="64">
        <f t="shared" si="1"/>
        <v>40</v>
      </c>
    </row>
    <row r="27" spans="2:15">
      <c r="B27" s="65" t="s">
        <v>0</v>
      </c>
      <c r="C27" s="76"/>
      <c r="D27" s="66">
        <v>9</v>
      </c>
      <c r="E27" s="63">
        <v>33</v>
      </c>
      <c r="F27" s="63">
        <v>0</v>
      </c>
      <c r="G27" s="63">
        <v>0</v>
      </c>
      <c r="H27" s="64">
        <f t="shared" si="1"/>
        <v>33</v>
      </c>
    </row>
    <row r="28" spans="2:15">
      <c r="B28" s="65" t="s">
        <v>2</v>
      </c>
      <c r="C28" s="76" t="s">
        <v>5</v>
      </c>
      <c r="D28" s="66">
        <v>8</v>
      </c>
      <c r="E28" s="63">
        <v>8</v>
      </c>
      <c r="F28" s="63">
        <v>0</v>
      </c>
      <c r="G28" s="63">
        <v>0</v>
      </c>
      <c r="H28" s="64">
        <f t="shared" si="1"/>
        <v>8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17</v>
      </c>
      <c r="F29" s="63">
        <v>0</v>
      </c>
      <c r="G29" s="63">
        <v>0</v>
      </c>
      <c r="H29" s="64">
        <f t="shared" si="1"/>
        <v>17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3</v>
      </c>
      <c r="F31" s="63">
        <v>0</v>
      </c>
      <c r="G31" s="63">
        <v>0</v>
      </c>
      <c r="H31" s="64">
        <f t="shared" si="1"/>
        <v>3</v>
      </c>
    </row>
    <row r="32" spans="2:15">
      <c r="B32" s="65"/>
      <c r="C32" s="76"/>
      <c r="D32" s="66">
        <v>4</v>
      </c>
      <c r="E32" s="63">
        <v>19</v>
      </c>
      <c r="F32" s="63">
        <v>0</v>
      </c>
      <c r="G32" s="63">
        <v>1</v>
      </c>
      <c r="H32" s="64">
        <f t="shared" si="1"/>
        <v>20</v>
      </c>
    </row>
    <row r="33" spans="2:8">
      <c r="B33" s="65"/>
      <c r="C33" s="76" t="s">
        <v>1</v>
      </c>
      <c r="D33" s="66">
        <v>3</v>
      </c>
      <c r="E33" s="63">
        <v>75</v>
      </c>
      <c r="F33" s="63">
        <v>0</v>
      </c>
      <c r="G33" s="63">
        <v>1</v>
      </c>
      <c r="H33" s="64">
        <f t="shared" si="1"/>
        <v>76</v>
      </c>
    </row>
    <row r="34" spans="2:8">
      <c r="B34" s="65"/>
      <c r="C34" s="76"/>
      <c r="D34" s="66">
        <v>2</v>
      </c>
      <c r="E34" s="63">
        <v>39</v>
      </c>
      <c r="F34" s="63">
        <v>1</v>
      </c>
      <c r="G34" s="63">
        <v>1</v>
      </c>
      <c r="H34" s="64">
        <f t="shared" si="1"/>
        <v>41</v>
      </c>
    </row>
    <row r="35" spans="2:8">
      <c r="B35" s="69"/>
      <c r="C35" s="77"/>
      <c r="D35" s="60">
        <v>1</v>
      </c>
      <c r="E35" s="63">
        <v>19</v>
      </c>
      <c r="F35" s="63">
        <v>0</v>
      </c>
      <c r="G35" s="63">
        <v>2</v>
      </c>
      <c r="H35" s="64">
        <f t="shared" si="1"/>
        <v>21</v>
      </c>
    </row>
    <row r="36" spans="2:8">
      <c r="B36" s="71" t="s">
        <v>15</v>
      </c>
      <c r="C36" s="72"/>
      <c r="D36" s="73"/>
      <c r="E36" s="74">
        <f>SUM(E23:E35)</f>
        <v>874</v>
      </c>
      <c r="F36" s="74">
        <f>SUM(F23:F35)</f>
        <v>24</v>
      </c>
      <c r="G36" s="74">
        <f>SUM(G23:G35)</f>
        <v>8</v>
      </c>
      <c r="H36" s="74">
        <f>SUM(H23:H35)</f>
        <v>906</v>
      </c>
    </row>
    <row r="37" spans="2:8" ht="12.75" customHeight="1">
      <c r="B37" s="60"/>
      <c r="C37" s="60"/>
      <c r="D37" s="66">
        <v>13</v>
      </c>
      <c r="E37" s="63">
        <v>4</v>
      </c>
      <c r="F37" s="63">
        <v>0</v>
      </c>
      <c r="G37" s="63">
        <v>0</v>
      </c>
      <c r="H37" s="64">
        <f t="shared" ref="H37:H49" si="2">E37+F37+G37</f>
        <v>4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4</v>
      </c>
      <c r="F50" s="74">
        <f>SUM(F37:F49)</f>
        <v>0</v>
      </c>
      <c r="G50" s="74">
        <f>SUM(G37:G49)</f>
        <v>0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1436</v>
      </c>
      <c r="F51" s="79">
        <f>SUM(F22,F36,F50)</f>
        <v>37</v>
      </c>
      <c r="G51" s="79">
        <f>SUM(G22,G36,G50)</f>
        <v>18</v>
      </c>
      <c r="H51" s="79">
        <f>SUM(H22,H36,H50)</f>
        <v>1491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173</v>
      </c>
      <c r="F9" s="63">
        <v>1</v>
      </c>
      <c r="G9" s="63">
        <v>1</v>
      </c>
      <c r="H9" s="64">
        <f t="shared" ref="H9:H21" si="0">E9+F9+G9</f>
        <v>175</v>
      </c>
    </row>
    <row r="10" spans="2:14">
      <c r="B10" s="65" t="s">
        <v>1</v>
      </c>
      <c r="C10" s="61" t="s">
        <v>0</v>
      </c>
      <c r="D10" s="66">
        <v>12</v>
      </c>
      <c r="E10" s="63">
        <v>3</v>
      </c>
      <c r="F10" s="63">
        <v>0</v>
      </c>
      <c r="G10" s="63">
        <v>0</v>
      </c>
      <c r="H10" s="64">
        <f t="shared" si="0"/>
        <v>3</v>
      </c>
    </row>
    <row r="11" spans="2:14">
      <c r="B11" s="65" t="s">
        <v>2</v>
      </c>
      <c r="C11" s="61"/>
      <c r="D11" s="66">
        <v>11</v>
      </c>
      <c r="E11" s="63">
        <v>19</v>
      </c>
      <c r="F11" s="63">
        <v>0</v>
      </c>
      <c r="G11" s="63">
        <v>0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63">
        <v>5</v>
      </c>
      <c r="F12" s="63">
        <v>2</v>
      </c>
      <c r="G12" s="63">
        <v>0</v>
      </c>
      <c r="H12" s="64">
        <f t="shared" si="0"/>
        <v>7</v>
      </c>
    </row>
    <row r="13" spans="2:14">
      <c r="B13" s="65" t="s">
        <v>3</v>
      </c>
      <c r="C13" s="61"/>
      <c r="D13" s="66">
        <v>9</v>
      </c>
      <c r="E13" s="63">
        <v>10</v>
      </c>
      <c r="F13" s="63">
        <v>0</v>
      </c>
      <c r="G13" s="63">
        <v>0</v>
      </c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36</v>
      </c>
      <c r="F20" s="63">
        <v>7</v>
      </c>
      <c r="G20" s="63">
        <v>0</v>
      </c>
      <c r="H20" s="64">
        <f t="shared" si="0"/>
        <v>43</v>
      </c>
    </row>
    <row r="21" spans="2:15">
      <c r="B21" s="69"/>
      <c r="C21" s="70"/>
      <c r="D21" s="60">
        <v>1</v>
      </c>
      <c r="E21" s="63">
        <v>4</v>
      </c>
      <c r="F21" s="63">
        <v>0</v>
      </c>
      <c r="G21" s="63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251</v>
      </c>
      <c r="F22" s="74">
        <f>SUM(F9:F21)</f>
        <v>10</v>
      </c>
      <c r="G22" s="74">
        <f>SUM(G9:G21)</f>
        <v>1</v>
      </c>
      <c r="H22" s="74">
        <f>SUM(H9:H21)</f>
        <v>262</v>
      </c>
    </row>
    <row r="23" spans="2:15">
      <c r="B23" s="60"/>
      <c r="C23" s="75"/>
      <c r="D23" s="66">
        <v>13</v>
      </c>
      <c r="E23" s="63">
        <v>522</v>
      </c>
      <c r="F23" s="63">
        <v>16</v>
      </c>
      <c r="G23" s="63"/>
      <c r="H23" s="64">
        <f t="shared" ref="H23:H35" si="1">E23+F23+G23</f>
        <v>538</v>
      </c>
    </row>
    <row r="24" spans="2:15">
      <c r="B24" s="65"/>
      <c r="C24" s="76" t="s">
        <v>0</v>
      </c>
      <c r="D24" s="66">
        <v>12</v>
      </c>
      <c r="E24" s="63">
        <v>5</v>
      </c>
      <c r="F24" s="63">
        <v>0</v>
      </c>
      <c r="G24" s="63"/>
      <c r="H24" s="64">
        <f t="shared" si="1"/>
        <v>5</v>
      </c>
    </row>
    <row r="25" spans="2:15">
      <c r="B25" s="65" t="s">
        <v>7</v>
      </c>
      <c r="C25" s="76"/>
      <c r="D25" s="66">
        <v>11</v>
      </c>
      <c r="E25" s="63">
        <v>16</v>
      </c>
      <c r="F25" s="63">
        <v>1</v>
      </c>
      <c r="G25" s="63"/>
      <c r="H25" s="64">
        <f t="shared" si="1"/>
        <v>17</v>
      </c>
    </row>
    <row r="26" spans="2:15">
      <c r="B26" s="65" t="s">
        <v>8</v>
      </c>
      <c r="C26" s="75"/>
      <c r="D26" s="66">
        <v>10</v>
      </c>
      <c r="E26" s="63">
        <v>5</v>
      </c>
      <c r="F26" s="63">
        <v>0</v>
      </c>
      <c r="G26" s="63"/>
      <c r="H26" s="64">
        <f t="shared" si="1"/>
        <v>5</v>
      </c>
    </row>
    <row r="27" spans="2:15">
      <c r="B27" s="65" t="s">
        <v>0</v>
      </c>
      <c r="C27" s="76"/>
      <c r="D27" s="66">
        <v>9</v>
      </c>
      <c r="E27" s="63">
        <v>8</v>
      </c>
      <c r="F27" s="63">
        <v>0</v>
      </c>
      <c r="G27" s="63"/>
      <c r="H27" s="64">
        <f t="shared" si="1"/>
        <v>8</v>
      </c>
    </row>
    <row r="28" spans="2:15">
      <c r="B28" s="65" t="s">
        <v>2</v>
      </c>
      <c r="C28" s="76" t="s">
        <v>5</v>
      </c>
      <c r="D28" s="66">
        <v>8</v>
      </c>
      <c r="E28" s="63">
        <v>5</v>
      </c>
      <c r="F28" s="63">
        <v>0</v>
      </c>
      <c r="G28" s="63"/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1</v>
      </c>
      <c r="G29" s="63"/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/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/>
      <c r="H31" s="64">
        <f t="shared" si="1"/>
        <v>0</v>
      </c>
    </row>
    <row r="32" spans="2:15">
      <c r="B32" s="65"/>
      <c r="C32" s="76"/>
      <c r="D32" s="66">
        <v>4</v>
      </c>
      <c r="E32" s="63">
        <v>3</v>
      </c>
      <c r="F32" s="63">
        <v>0</v>
      </c>
      <c r="G32" s="63"/>
      <c r="H32" s="64">
        <f t="shared" si="1"/>
        <v>3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2</v>
      </c>
      <c r="G33" s="63"/>
      <c r="H33" s="64">
        <f t="shared" si="1"/>
        <v>2</v>
      </c>
    </row>
    <row r="34" spans="2:8">
      <c r="B34" s="65"/>
      <c r="C34" s="76"/>
      <c r="D34" s="66">
        <v>2</v>
      </c>
      <c r="E34" s="63">
        <v>48</v>
      </c>
      <c r="F34" s="63">
        <v>2</v>
      </c>
      <c r="G34" s="63"/>
      <c r="H34" s="64">
        <f t="shared" si="1"/>
        <v>50</v>
      </c>
    </row>
    <row r="35" spans="2:8">
      <c r="B35" s="69"/>
      <c r="C35" s="77"/>
      <c r="D35" s="60">
        <v>1</v>
      </c>
      <c r="E35" s="63">
        <v>19</v>
      </c>
      <c r="F35" s="63">
        <v>1</v>
      </c>
      <c r="G35" s="63"/>
      <c r="H35" s="64">
        <f t="shared" si="1"/>
        <v>20</v>
      </c>
    </row>
    <row r="36" spans="2:8">
      <c r="B36" s="71" t="s">
        <v>15</v>
      </c>
      <c r="C36" s="72"/>
      <c r="D36" s="73"/>
      <c r="E36" s="74">
        <f>SUM(E23:E35)</f>
        <v>633</v>
      </c>
      <c r="F36" s="74">
        <f>SUM(F23:F35)</f>
        <v>23</v>
      </c>
      <c r="G36" s="74">
        <f>SUM(G23:G35)</f>
        <v>0</v>
      </c>
      <c r="H36" s="74">
        <f>SUM(H23:H35)</f>
        <v>656</v>
      </c>
    </row>
    <row r="37" spans="2:8" ht="12.75" customHeight="1">
      <c r="B37" s="60"/>
      <c r="C37" s="60"/>
      <c r="D37" s="66">
        <v>13</v>
      </c>
      <c r="E37" s="63">
        <v>2</v>
      </c>
      <c r="F37" s="63"/>
      <c r="G37" s="63"/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886</v>
      </c>
      <c r="F51" s="79">
        <f>SUM(F22,F36,F50)</f>
        <v>33</v>
      </c>
      <c r="G51" s="79">
        <f>SUM(G22,G36,G50)</f>
        <v>1</v>
      </c>
      <c r="H51" s="79">
        <f>SUM(H22,H36,H50)</f>
        <v>920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103</v>
      </c>
      <c r="F9" s="63">
        <v>1</v>
      </c>
      <c r="G9" s="63">
        <v>3</v>
      </c>
      <c r="H9" s="64">
        <f t="shared" ref="H9:H21" si="0">E9+F9+G9</f>
        <v>107</v>
      </c>
    </row>
    <row r="10" spans="2:14">
      <c r="B10" s="65" t="s">
        <v>1</v>
      </c>
      <c r="C10" s="61" t="s">
        <v>0</v>
      </c>
      <c r="D10" s="66">
        <v>12</v>
      </c>
      <c r="E10" s="63">
        <v>4</v>
      </c>
      <c r="F10" s="63">
        <v>0</v>
      </c>
      <c r="G10" s="63">
        <v>1</v>
      </c>
      <c r="H10" s="64">
        <f t="shared" si="0"/>
        <v>5</v>
      </c>
    </row>
    <row r="11" spans="2:14">
      <c r="B11" s="65" t="s">
        <v>2</v>
      </c>
      <c r="C11" s="61"/>
      <c r="D11" s="66">
        <v>11</v>
      </c>
      <c r="E11" s="63">
        <v>17</v>
      </c>
      <c r="F11" s="63">
        <v>0</v>
      </c>
      <c r="G11" s="63">
        <v>1</v>
      </c>
      <c r="H11" s="64">
        <f t="shared" si="0"/>
        <v>18</v>
      </c>
    </row>
    <row r="12" spans="2:14">
      <c r="B12" s="65" t="s">
        <v>1</v>
      </c>
      <c r="C12" s="67"/>
      <c r="D12" s="66">
        <v>10</v>
      </c>
      <c r="E12" s="63">
        <v>5</v>
      </c>
      <c r="F12" s="63">
        <v>0</v>
      </c>
      <c r="G12" s="63">
        <v>0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63">
        <v>14</v>
      </c>
      <c r="F13" s="63">
        <v>0</v>
      </c>
      <c r="G13" s="63">
        <v>0</v>
      </c>
      <c r="H13" s="64">
        <f t="shared" si="0"/>
        <v>14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0</v>
      </c>
      <c r="G15" s="6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3</v>
      </c>
      <c r="F16" s="63">
        <v>0</v>
      </c>
      <c r="G16" s="63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16</v>
      </c>
      <c r="F18" s="63">
        <v>0</v>
      </c>
      <c r="G18" s="63">
        <v>1</v>
      </c>
      <c r="H18" s="64">
        <f t="shared" si="0"/>
        <v>17</v>
      </c>
    </row>
    <row r="19" spans="2:15">
      <c r="B19" s="65"/>
      <c r="C19" s="61" t="s">
        <v>1</v>
      </c>
      <c r="D19" s="66">
        <v>3</v>
      </c>
      <c r="E19" s="63">
        <v>11</v>
      </c>
      <c r="F19" s="63">
        <v>0</v>
      </c>
      <c r="G19" s="63">
        <v>0</v>
      </c>
      <c r="H19" s="64">
        <f t="shared" si="0"/>
        <v>11</v>
      </c>
    </row>
    <row r="20" spans="2:15">
      <c r="B20" s="65"/>
      <c r="C20" s="61"/>
      <c r="D20" s="66">
        <v>2</v>
      </c>
      <c r="E20" s="63">
        <v>14</v>
      </c>
      <c r="F20" s="63">
        <v>0</v>
      </c>
      <c r="G20" s="63">
        <v>0</v>
      </c>
      <c r="H20" s="64">
        <f t="shared" si="0"/>
        <v>14</v>
      </c>
    </row>
    <row r="21" spans="2:15">
      <c r="B21" s="69"/>
      <c r="C21" s="70"/>
      <c r="D21" s="60">
        <v>1</v>
      </c>
      <c r="E21" s="63">
        <v>7</v>
      </c>
      <c r="F21" s="63">
        <v>0</v>
      </c>
      <c r="G21" s="63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205</v>
      </c>
      <c r="F22" s="74">
        <f>SUM(F9:F21)</f>
        <v>1</v>
      </c>
      <c r="G22" s="74">
        <f>SUM(G9:G21)</f>
        <v>6</v>
      </c>
      <c r="H22" s="74">
        <f>SUM(H9:H21)</f>
        <v>212</v>
      </c>
    </row>
    <row r="23" spans="2:15">
      <c r="B23" s="60"/>
      <c r="C23" s="75"/>
      <c r="D23" s="66">
        <v>13</v>
      </c>
      <c r="E23" s="63">
        <v>305</v>
      </c>
      <c r="F23" s="63">
        <v>0</v>
      </c>
      <c r="G23" s="63">
        <v>7</v>
      </c>
      <c r="H23" s="64">
        <f t="shared" ref="H23:H35" si="1">E23+F23+G23</f>
        <v>312</v>
      </c>
    </row>
    <row r="24" spans="2:15">
      <c r="B24" s="65"/>
      <c r="C24" s="76" t="s">
        <v>0</v>
      </c>
      <c r="D24" s="66">
        <v>12</v>
      </c>
      <c r="E24" s="63">
        <v>21</v>
      </c>
      <c r="F24" s="63">
        <v>0</v>
      </c>
      <c r="G24" s="63">
        <v>0</v>
      </c>
      <c r="H24" s="64">
        <f t="shared" si="1"/>
        <v>21</v>
      </c>
    </row>
    <row r="25" spans="2:15">
      <c r="B25" s="65" t="s">
        <v>7</v>
      </c>
      <c r="C25" s="76"/>
      <c r="D25" s="66">
        <v>11</v>
      </c>
      <c r="E25" s="63">
        <v>10</v>
      </c>
      <c r="F25" s="63">
        <v>0</v>
      </c>
      <c r="G25" s="63">
        <v>0</v>
      </c>
      <c r="H25" s="64">
        <f t="shared" si="1"/>
        <v>10</v>
      </c>
    </row>
    <row r="26" spans="2:15">
      <c r="B26" s="65" t="s">
        <v>8</v>
      </c>
      <c r="C26" s="75"/>
      <c r="D26" s="66">
        <v>10</v>
      </c>
      <c r="E26" s="63">
        <v>0</v>
      </c>
      <c r="F26" s="63">
        <v>0</v>
      </c>
      <c r="G26" s="63">
        <v>0</v>
      </c>
      <c r="H26" s="64">
        <f t="shared" si="1"/>
        <v>0</v>
      </c>
    </row>
    <row r="27" spans="2:15">
      <c r="B27" s="65" t="s">
        <v>0</v>
      </c>
      <c r="C27" s="76"/>
      <c r="D27" s="66">
        <v>9</v>
      </c>
      <c r="E27" s="63">
        <v>37</v>
      </c>
      <c r="F27" s="63">
        <v>0</v>
      </c>
      <c r="G27" s="63">
        <v>1</v>
      </c>
      <c r="H27" s="64">
        <f t="shared" si="1"/>
        <v>38</v>
      </c>
    </row>
    <row r="28" spans="2:15">
      <c r="B28" s="65" t="s">
        <v>2</v>
      </c>
      <c r="C28" s="76" t="s">
        <v>5</v>
      </c>
      <c r="D28" s="66">
        <v>8</v>
      </c>
      <c r="E28" s="63">
        <v>10</v>
      </c>
      <c r="F28" s="63">
        <v>0</v>
      </c>
      <c r="G28" s="63">
        <v>0</v>
      </c>
      <c r="H28" s="64">
        <f t="shared" si="1"/>
        <v>10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3</v>
      </c>
      <c r="F31" s="63">
        <v>0</v>
      </c>
      <c r="G31" s="63">
        <v>0</v>
      </c>
      <c r="H31" s="64">
        <f t="shared" si="1"/>
        <v>3</v>
      </c>
    </row>
    <row r="32" spans="2:15">
      <c r="B32" s="65"/>
      <c r="C32" s="76"/>
      <c r="D32" s="66">
        <v>4</v>
      </c>
      <c r="E32" s="63">
        <v>14</v>
      </c>
      <c r="F32" s="63">
        <v>0</v>
      </c>
      <c r="G32" s="63">
        <v>0</v>
      </c>
      <c r="H32" s="64">
        <f t="shared" si="1"/>
        <v>14</v>
      </c>
    </row>
    <row r="33" spans="2:8">
      <c r="B33" s="65"/>
      <c r="C33" s="76" t="s">
        <v>1</v>
      </c>
      <c r="D33" s="66">
        <v>3</v>
      </c>
      <c r="E33" s="63">
        <v>36</v>
      </c>
      <c r="F33" s="63">
        <v>0</v>
      </c>
      <c r="G33" s="63">
        <v>0</v>
      </c>
      <c r="H33" s="64">
        <f t="shared" si="1"/>
        <v>36</v>
      </c>
    </row>
    <row r="34" spans="2:8">
      <c r="B34" s="65"/>
      <c r="C34" s="76"/>
      <c r="D34" s="66">
        <v>2</v>
      </c>
      <c r="E34" s="63">
        <v>38</v>
      </c>
      <c r="F34" s="63">
        <v>0</v>
      </c>
      <c r="G34" s="63">
        <v>0</v>
      </c>
      <c r="H34" s="64">
        <f t="shared" si="1"/>
        <v>38</v>
      </c>
    </row>
    <row r="35" spans="2:8">
      <c r="B35" s="69"/>
      <c r="C35" s="77"/>
      <c r="D35" s="60">
        <v>1</v>
      </c>
      <c r="E35" s="63">
        <v>14</v>
      </c>
      <c r="F35" s="63">
        <v>0</v>
      </c>
      <c r="G35" s="63">
        <v>0</v>
      </c>
      <c r="H35" s="64">
        <f t="shared" si="1"/>
        <v>14</v>
      </c>
    </row>
    <row r="36" spans="2:8">
      <c r="B36" s="71" t="s">
        <v>15</v>
      </c>
      <c r="C36" s="72"/>
      <c r="D36" s="73"/>
      <c r="E36" s="74">
        <f>SUM(E23:E35)</f>
        <v>491</v>
      </c>
      <c r="F36" s="74">
        <f>SUM(F23:F35)</f>
        <v>0</v>
      </c>
      <c r="G36" s="74">
        <f>SUM(G23:G35)</f>
        <v>8</v>
      </c>
      <c r="H36" s="74">
        <f>SUM(H23:H35)</f>
        <v>499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698</v>
      </c>
      <c r="F51" s="79">
        <f>SUM(F22,F36,F50)</f>
        <v>1</v>
      </c>
      <c r="G51" s="79">
        <f>SUM(G22,G36,G50)</f>
        <v>14</v>
      </c>
      <c r="H51" s="79">
        <f>SUM(H22,H36,H50)</f>
        <v>713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734</v>
      </c>
      <c r="F9" s="63">
        <v>28</v>
      </c>
      <c r="G9" s="63">
        <v>0</v>
      </c>
      <c r="H9" s="64">
        <f t="shared" ref="H9:H21" si="0">E9+F9+G9</f>
        <v>762</v>
      </c>
    </row>
    <row r="10" spans="2:14">
      <c r="B10" s="65" t="s">
        <v>1</v>
      </c>
      <c r="C10" s="61" t="s">
        <v>0</v>
      </c>
      <c r="D10" s="66">
        <v>12</v>
      </c>
      <c r="E10" s="63">
        <v>47</v>
      </c>
      <c r="F10" s="63">
        <v>4</v>
      </c>
      <c r="G10" s="63">
        <v>0</v>
      </c>
      <c r="H10" s="64">
        <f t="shared" si="0"/>
        <v>51</v>
      </c>
    </row>
    <row r="11" spans="2:14">
      <c r="B11" s="65" t="s">
        <v>2</v>
      </c>
      <c r="C11" s="61"/>
      <c r="D11" s="66">
        <v>11</v>
      </c>
      <c r="E11" s="63">
        <v>41</v>
      </c>
      <c r="F11" s="63">
        <v>0</v>
      </c>
      <c r="G11" s="63">
        <v>0</v>
      </c>
      <c r="H11" s="64">
        <f t="shared" si="0"/>
        <v>41</v>
      </c>
    </row>
    <row r="12" spans="2:14">
      <c r="B12" s="65" t="s">
        <v>1</v>
      </c>
      <c r="C12" s="67"/>
      <c r="D12" s="66">
        <v>10</v>
      </c>
      <c r="E12" s="63">
        <v>21</v>
      </c>
      <c r="F12" s="63">
        <v>1</v>
      </c>
      <c r="G12" s="63">
        <v>0</v>
      </c>
      <c r="H12" s="64">
        <f t="shared" si="0"/>
        <v>22</v>
      </c>
    </row>
    <row r="13" spans="2:14">
      <c r="B13" s="65" t="s">
        <v>3</v>
      </c>
      <c r="C13" s="61"/>
      <c r="D13" s="66">
        <v>9</v>
      </c>
      <c r="E13" s="63">
        <v>40</v>
      </c>
      <c r="F13" s="63">
        <v>3</v>
      </c>
      <c r="G13" s="63">
        <v>1</v>
      </c>
      <c r="H13" s="64">
        <f t="shared" si="0"/>
        <v>44</v>
      </c>
    </row>
    <row r="14" spans="2:14">
      <c r="B14" s="65" t="s">
        <v>4</v>
      </c>
      <c r="C14" s="61" t="s">
        <v>5</v>
      </c>
      <c r="D14" s="66">
        <v>8</v>
      </c>
      <c r="E14" s="63">
        <v>17</v>
      </c>
      <c r="F14" s="63">
        <v>1</v>
      </c>
      <c r="G14" s="63">
        <v>0</v>
      </c>
      <c r="H14" s="64">
        <f t="shared" si="0"/>
        <v>18</v>
      </c>
    </row>
    <row r="15" spans="2:14">
      <c r="B15" s="65" t="s">
        <v>6</v>
      </c>
      <c r="C15" s="61"/>
      <c r="D15" s="66">
        <v>7</v>
      </c>
      <c r="E15" s="63">
        <v>4</v>
      </c>
      <c r="F15" s="63">
        <v>0</v>
      </c>
      <c r="G15" s="63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1</v>
      </c>
      <c r="G16" s="6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2</v>
      </c>
      <c r="F17" s="63">
        <v>0</v>
      </c>
      <c r="G17" s="63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63">
        <v>35</v>
      </c>
      <c r="F18" s="63">
        <v>1</v>
      </c>
      <c r="G18" s="63">
        <v>0</v>
      </c>
      <c r="H18" s="64">
        <f t="shared" si="0"/>
        <v>36</v>
      </c>
    </row>
    <row r="19" spans="2:15">
      <c r="B19" s="65"/>
      <c r="C19" s="61" t="s">
        <v>1</v>
      </c>
      <c r="D19" s="66">
        <v>3</v>
      </c>
      <c r="E19" s="63">
        <v>103</v>
      </c>
      <c r="F19" s="63">
        <v>12</v>
      </c>
      <c r="G19" s="63">
        <v>0</v>
      </c>
      <c r="H19" s="64">
        <f t="shared" si="0"/>
        <v>115</v>
      </c>
    </row>
    <row r="20" spans="2:15">
      <c r="B20" s="65"/>
      <c r="C20" s="61"/>
      <c r="D20" s="66">
        <v>2</v>
      </c>
      <c r="E20" s="63">
        <v>25</v>
      </c>
      <c r="F20" s="63">
        <v>6</v>
      </c>
      <c r="G20" s="63">
        <v>0</v>
      </c>
      <c r="H20" s="64">
        <f t="shared" si="0"/>
        <v>31</v>
      </c>
    </row>
    <row r="21" spans="2:15">
      <c r="B21" s="69"/>
      <c r="C21" s="70"/>
      <c r="D21" s="60">
        <v>1</v>
      </c>
      <c r="E21" s="63">
        <v>33</v>
      </c>
      <c r="F21" s="63">
        <v>0</v>
      </c>
      <c r="G21" s="63">
        <v>0</v>
      </c>
      <c r="H21" s="64">
        <f t="shared" si="0"/>
        <v>33</v>
      </c>
    </row>
    <row r="22" spans="2:15" ht="15" customHeight="1">
      <c r="B22" s="71" t="s">
        <v>14</v>
      </c>
      <c r="C22" s="72"/>
      <c r="D22" s="73"/>
      <c r="E22" s="74">
        <f>SUM(E9:E21)</f>
        <v>1102</v>
      </c>
      <c r="F22" s="74">
        <f>SUM(F9:F21)</f>
        <v>57</v>
      </c>
      <c r="G22" s="74">
        <f>SUM(G9:G21)</f>
        <v>1</v>
      </c>
      <c r="H22" s="74">
        <f>SUM(H9:H21)</f>
        <v>1160</v>
      </c>
    </row>
    <row r="23" spans="2:15">
      <c r="B23" s="60"/>
      <c r="C23" s="75"/>
      <c r="D23" s="66">
        <v>13</v>
      </c>
      <c r="E23" s="63">
        <v>1284</v>
      </c>
      <c r="F23" s="63">
        <v>36</v>
      </c>
      <c r="G23" s="63">
        <v>2</v>
      </c>
      <c r="H23" s="64">
        <f t="shared" ref="H23:H35" si="1">E23+F23+G23</f>
        <v>1322</v>
      </c>
    </row>
    <row r="24" spans="2:15">
      <c r="B24" s="65"/>
      <c r="C24" s="76" t="s">
        <v>0</v>
      </c>
      <c r="D24" s="66">
        <v>12</v>
      </c>
      <c r="E24" s="63">
        <v>54</v>
      </c>
      <c r="F24" s="63">
        <v>4</v>
      </c>
      <c r="G24" s="63">
        <v>0</v>
      </c>
      <c r="H24" s="64">
        <f t="shared" si="1"/>
        <v>58</v>
      </c>
    </row>
    <row r="25" spans="2:15">
      <c r="B25" s="65" t="s">
        <v>7</v>
      </c>
      <c r="C25" s="76"/>
      <c r="D25" s="66">
        <v>11</v>
      </c>
      <c r="E25" s="63">
        <v>94</v>
      </c>
      <c r="F25" s="63">
        <v>7</v>
      </c>
      <c r="G25" s="63">
        <v>1</v>
      </c>
      <c r="H25" s="64">
        <f t="shared" si="1"/>
        <v>102</v>
      </c>
    </row>
    <row r="26" spans="2:15">
      <c r="B26" s="65" t="s">
        <v>8</v>
      </c>
      <c r="C26" s="75"/>
      <c r="D26" s="66">
        <v>10</v>
      </c>
      <c r="E26" s="63">
        <v>86</v>
      </c>
      <c r="F26" s="63">
        <v>5</v>
      </c>
      <c r="G26" s="63">
        <v>0</v>
      </c>
      <c r="H26" s="64">
        <f t="shared" si="1"/>
        <v>91</v>
      </c>
    </row>
    <row r="27" spans="2:15">
      <c r="B27" s="65" t="s">
        <v>0</v>
      </c>
      <c r="C27" s="76"/>
      <c r="D27" s="66">
        <v>9</v>
      </c>
      <c r="E27" s="63">
        <v>61</v>
      </c>
      <c r="F27" s="63">
        <v>1</v>
      </c>
      <c r="G27" s="63">
        <v>0</v>
      </c>
      <c r="H27" s="64">
        <f t="shared" si="1"/>
        <v>62</v>
      </c>
    </row>
    <row r="28" spans="2:15">
      <c r="B28" s="65" t="s">
        <v>2</v>
      </c>
      <c r="C28" s="76" t="s">
        <v>5</v>
      </c>
      <c r="D28" s="66">
        <v>8</v>
      </c>
      <c r="E28" s="63">
        <v>49</v>
      </c>
      <c r="F28" s="63">
        <v>2</v>
      </c>
      <c r="G28" s="63">
        <v>0</v>
      </c>
      <c r="H28" s="64">
        <f t="shared" si="1"/>
        <v>51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0</v>
      </c>
      <c r="G29" s="63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2</v>
      </c>
      <c r="F31" s="63">
        <v>0</v>
      </c>
      <c r="G31" s="63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63">
        <v>21</v>
      </c>
      <c r="F32" s="63">
        <v>0</v>
      </c>
      <c r="G32" s="63">
        <v>0</v>
      </c>
      <c r="H32" s="64">
        <f t="shared" si="1"/>
        <v>21</v>
      </c>
    </row>
    <row r="33" spans="2:8">
      <c r="B33" s="65"/>
      <c r="C33" s="76" t="s">
        <v>1</v>
      </c>
      <c r="D33" s="66">
        <v>3</v>
      </c>
      <c r="E33" s="63">
        <v>89</v>
      </c>
      <c r="F33" s="63">
        <v>4</v>
      </c>
      <c r="G33" s="63">
        <v>0</v>
      </c>
      <c r="H33" s="64">
        <f t="shared" si="1"/>
        <v>93</v>
      </c>
    </row>
    <row r="34" spans="2:8">
      <c r="B34" s="65"/>
      <c r="C34" s="76"/>
      <c r="D34" s="66">
        <v>2</v>
      </c>
      <c r="E34" s="63">
        <v>74</v>
      </c>
      <c r="F34" s="63">
        <v>4</v>
      </c>
      <c r="G34" s="63">
        <v>0</v>
      </c>
      <c r="H34" s="64">
        <f t="shared" si="1"/>
        <v>78</v>
      </c>
    </row>
    <row r="35" spans="2:8">
      <c r="B35" s="69"/>
      <c r="C35" s="77"/>
      <c r="D35" s="60">
        <v>1</v>
      </c>
      <c r="E35" s="63">
        <v>34</v>
      </c>
      <c r="F35" s="63">
        <v>0</v>
      </c>
      <c r="G35" s="63">
        <v>0</v>
      </c>
      <c r="H35" s="64">
        <f t="shared" si="1"/>
        <v>34</v>
      </c>
    </row>
    <row r="36" spans="2:8">
      <c r="B36" s="71" t="s">
        <v>15</v>
      </c>
      <c r="C36" s="72"/>
      <c r="D36" s="73"/>
      <c r="E36" s="74">
        <f>SUM(E23:E35)</f>
        <v>1850</v>
      </c>
      <c r="F36" s="74">
        <f>SUM(F23:F35)</f>
        <v>63</v>
      </c>
      <c r="G36" s="74">
        <f>SUM(G23:G35)</f>
        <v>3</v>
      </c>
      <c r="H36" s="74">
        <f>SUM(H23:H35)</f>
        <v>1916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2954</v>
      </c>
      <c r="F51" s="79">
        <f>SUM(F22,F36,F50)</f>
        <v>120</v>
      </c>
      <c r="G51" s="79">
        <f>SUM(G22,G36,G50)</f>
        <v>4</v>
      </c>
      <c r="H51" s="79">
        <f>SUM(H22,H36,H50)</f>
        <v>3078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133</v>
      </c>
      <c r="F9" s="63">
        <v>11</v>
      </c>
      <c r="G9" s="63">
        <v>1</v>
      </c>
      <c r="H9" s="64">
        <f t="shared" ref="H9:H21" si="0">E9+F9+G9</f>
        <v>145</v>
      </c>
    </row>
    <row r="10" spans="2:14">
      <c r="B10" s="65" t="s">
        <v>1</v>
      </c>
      <c r="C10" s="61" t="s">
        <v>0</v>
      </c>
      <c r="D10" s="66">
        <v>12</v>
      </c>
      <c r="E10" s="63">
        <v>6</v>
      </c>
      <c r="F10" s="63">
        <v>0</v>
      </c>
      <c r="G10" s="63">
        <v>0</v>
      </c>
      <c r="H10" s="64">
        <f t="shared" si="0"/>
        <v>6</v>
      </c>
    </row>
    <row r="11" spans="2:14">
      <c r="B11" s="65" t="s">
        <v>2</v>
      </c>
      <c r="C11" s="61"/>
      <c r="D11" s="66">
        <v>11</v>
      </c>
      <c r="E11" s="63">
        <v>14</v>
      </c>
      <c r="F11" s="63">
        <v>3</v>
      </c>
      <c r="G11" s="63">
        <v>0</v>
      </c>
      <c r="H11" s="64">
        <f t="shared" si="0"/>
        <v>17</v>
      </c>
    </row>
    <row r="12" spans="2:14">
      <c r="B12" s="65" t="s">
        <v>1</v>
      </c>
      <c r="C12" s="67"/>
      <c r="D12" s="66">
        <v>10</v>
      </c>
      <c r="E12" s="63">
        <v>7</v>
      </c>
      <c r="F12" s="63">
        <v>2</v>
      </c>
      <c r="G12" s="63">
        <v>0</v>
      </c>
      <c r="H12" s="64">
        <f t="shared" si="0"/>
        <v>9</v>
      </c>
    </row>
    <row r="13" spans="2:14">
      <c r="B13" s="65" t="s">
        <v>3</v>
      </c>
      <c r="C13" s="61"/>
      <c r="D13" s="66">
        <v>9</v>
      </c>
      <c r="E13" s="63">
        <v>7</v>
      </c>
      <c r="F13" s="63">
        <v>0</v>
      </c>
      <c r="G13" s="63">
        <v>1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2</v>
      </c>
      <c r="G14" s="63">
        <v>1</v>
      </c>
      <c r="H14" s="64">
        <f t="shared" si="0"/>
        <v>5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1</v>
      </c>
      <c r="F16" s="63">
        <v>0</v>
      </c>
      <c r="G16" s="6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1</v>
      </c>
      <c r="G17" s="63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63">
        <v>3</v>
      </c>
      <c r="F18" s="63">
        <v>0</v>
      </c>
      <c r="G18" s="63">
        <v>1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63">
        <v>11</v>
      </c>
      <c r="F19" s="63">
        <v>0</v>
      </c>
      <c r="G19" s="63">
        <v>0</v>
      </c>
      <c r="H19" s="64">
        <f t="shared" si="0"/>
        <v>11</v>
      </c>
    </row>
    <row r="20" spans="2:15">
      <c r="B20" s="65"/>
      <c r="C20" s="61"/>
      <c r="D20" s="66">
        <v>2</v>
      </c>
      <c r="E20" s="63">
        <v>4</v>
      </c>
      <c r="F20" s="63">
        <v>0</v>
      </c>
      <c r="G20" s="6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63">
        <v>8</v>
      </c>
      <c r="F21" s="63">
        <v>0</v>
      </c>
      <c r="G21" s="63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197</v>
      </c>
      <c r="F22" s="74">
        <f>SUM(F9:F21)</f>
        <v>19</v>
      </c>
      <c r="G22" s="74">
        <f>SUM(G9:G21)</f>
        <v>4</v>
      </c>
      <c r="H22" s="74">
        <f>SUM(H9:H21)</f>
        <v>220</v>
      </c>
    </row>
    <row r="23" spans="2:15">
      <c r="B23" s="60"/>
      <c r="C23" s="75"/>
      <c r="D23" s="66">
        <v>13</v>
      </c>
      <c r="E23" s="63">
        <v>215</v>
      </c>
      <c r="F23" s="63">
        <v>5</v>
      </c>
      <c r="G23" s="63">
        <v>1</v>
      </c>
      <c r="H23" s="64">
        <f t="shared" ref="H23:H35" si="1">E23+F23+G23</f>
        <v>221</v>
      </c>
    </row>
    <row r="24" spans="2:15">
      <c r="B24" s="65"/>
      <c r="C24" s="76" t="s">
        <v>0</v>
      </c>
      <c r="D24" s="66">
        <v>12</v>
      </c>
      <c r="E24" s="63">
        <v>3</v>
      </c>
      <c r="F24" s="63">
        <v>1</v>
      </c>
      <c r="G24" s="63">
        <v>0</v>
      </c>
      <c r="H24" s="64">
        <f t="shared" si="1"/>
        <v>4</v>
      </c>
    </row>
    <row r="25" spans="2:15">
      <c r="B25" s="65" t="s">
        <v>7</v>
      </c>
      <c r="C25" s="76"/>
      <c r="D25" s="66">
        <v>11</v>
      </c>
      <c r="E25" s="63">
        <v>11</v>
      </c>
      <c r="F25" s="63">
        <v>1</v>
      </c>
      <c r="G25" s="63">
        <v>1</v>
      </c>
      <c r="H25" s="64">
        <f t="shared" si="1"/>
        <v>13</v>
      </c>
    </row>
    <row r="26" spans="2:15">
      <c r="B26" s="65" t="s">
        <v>8</v>
      </c>
      <c r="C26" s="75"/>
      <c r="D26" s="66">
        <v>10</v>
      </c>
      <c r="E26" s="63">
        <v>5</v>
      </c>
      <c r="F26" s="63">
        <v>1</v>
      </c>
      <c r="G26" s="63">
        <v>3</v>
      </c>
      <c r="H26" s="64">
        <f t="shared" si="1"/>
        <v>9</v>
      </c>
    </row>
    <row r="27" spans="2:15">
      <c r="B27" s="65" t="s">
        <v>0</v>
      </c>
      <c r="C27" s="76"/>
      <c r="D27" s="66">
        <v>9</v>
      </c>
      <c r="E27" s="63">
        <v>16</v>
      </c>
      <c r="F27" s="63">
        <v>1</v>
      </c>
      <c r="G27" s="63">
        <v>0</v>
      </c>
      <c r="H27" s="64">
        <f t="shared" si="1"/>
        <v>17</v>
      </c>
    </row>
    <row r="28" spans="2:15">
      <c r="B28" s="65" t="s">
        <v>2</v>
      </c>
      <c r="C28" s="76" t="s">
        <v>5</v>
      </c>
      <c r="D28" s="66">
        <v>8</v>
      </c>
      <c r="E28" s="63">
        <v>9</v>
      </c>
      <c r="F28" s="63">
        <v>1</v>
      </c>
      <c r="G28" s="63">
        <v>0</v>
      </c>
      <c r="H28" s="64">
        <f t="shared" si="1"/>
        <v>10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0</v>
      </c>
      <c r="G29" s="63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13</v>
      </c>
      <c r="F32" s="63">
        <v>0</v>
      </c>
      <c r="G32" s="63">
        <v>0</v>
      </c>
      <c r="H32" s="64">
        <f t="shared" si="1"/>
        <v>13</v>
      </c>
    </row>
    <row r="33" spans="2:8">
      <c r="B33" s="65"/>
      <c r="C33" s="76" t="s">
        <v>1</v>
      </c>
      <c r="D33" s="66">
        <v>3</v>
      </c>
      <c r="E33" s="63">
        <v>11</v>
      </c>
      <c r="F33" s="63">
        <v>2</v>
      </c>
      <c r="G33" s="63">
        <v>0</v>
      </c>
      <c r="H33" s="64">
        <f t="shared" si="1"/>
        <v>13</v>
      </c>
    </row>
    <row r="34" spans="2:8">
      <c r="B34" s="65"/>
      <c r="C34" s="76"/>
      <c r="D34" s="66">
        <v>2</v>
      </c>
      <c r="E34" s="63">
        <v>10</v>
      </c>
      <c r="F34" s="63">
        <v>0</v>
      </c>
      <c r="G34" s="63">
        <v>0</v>
      </c>
      <c r="H34" s="64">
        <f t="shared" si="1"/>
        <v>10</v>
      </c>
    </row>
    <row r="35" spans="2:8">
      <c r="B35" s="69"/>
      <c r="C35" s="77"/>
      <c r="D35" s="60">
        <v>1</v>
      </c>
      <c r="E35" s="63">
        <v>7</v>
      </c>
      <c r="F35" s="63">
        <v>0</v>
      </c>
      <c r="G35" s="63">
        <v>1</v>
      </c>
      <c r="H35" s="64">
        <f t="shared" si="1"/>
        <v>8</v>
      </c>
    </row>
    <row r="36" spans="2:8">
      <c r="B36" s="71" t="s">
        <v>15</v>
      </c>
      <c r="C36" s="72"/>
      <c r="D36" s="73"/>
      <c r="E36" s="74">
        <f>SUM(E23:E35)</f>
        <v>304</v>
      </c>
      <c r="F36" s="74">
        <f>SUM(F23:F35)</f>
        <v>12</v>
      </c>
      <c r="G36" s="74">
        <f>SUM(G23:G35)</f>
        <v>6</v>
      </c>
      <c r="H36" s="74">
        <f>SUM(H23:H35)</f>
        <v>322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501</v>
      </c>
      <c r="F51" s="79">
        <f>SUM(F22,F36,F50)</f>
        <v>31</v>
      </c>
      <c r="G51" s="79">
        <f>SUM(G22,G36,G50)</f>
        <v>10</v>
      </c>
      <c r="H51" s="79">
        <f>SUM(H22,H36,H50)</f>
        <v>542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E53" sqref="E5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212</v>
      </c>
      <c r="F9" s="63">
        <v>9</v>
      </c>
      <c r="G9" s="63">
        <v>1</v>
      </c>
      <c r="H9" s="64">
        <f t="shared" ref="H9:H21" si="0">E9+F9+G9</f>
        <v>222</v>
      </c>
    </row>
    <row r="10" spans="2:14">
      <c r="B10" s="65" t="s">
        <v>1</v>
      </c>
      <c r="C10" s="61" t="s">
        <v>0</v>
      </c>
      <c r="D10" s="66">
        <v>12</v>
      </c>
      <c r="E10" s="63">
        <v>25</v>
      </c>
      <c r="F10" s="63">
        <v>1</v>
      </c>
      <c r="G10" s="63">
        <v>0</v>
      </c>
      <c r="H10" s="64">
        <f t="shared" si="0"/>
        <v>26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1</v>
      </c>
      <c r="G12" s="63">
        <v>0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63">
        <v>11</v>
      </c>
      <c r="F13" s="63">
        <v>0</v>
      </c>
      <c r="G13" s="63">
        <v>0</v>
      </c>
      <c r="H13" s="64">
        <f t="shared" si="0"/>
        <v>11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12</v>
      </c>
      <c r="F18" s="63">
        <v>0</v>
      </c>
      <c r="G18" s="63">
        <v>0</v>
      </c>
      <c r="H18" s="64">
        <f t="shared" si="0"/>
        <v>12</v>
      </c>
    </row>
    <row r="19" spans="2:15">
      <c r="B19" s="65"/>
      <c r="C19" s="61" t="s">
        <v>1</v>
      </c>
      <c r="D19" s="66">
        <v>3</v>
      </c>
      <c r="E19" s="63">
        <v>7</v>
      </c>
      <c r="F19" s="63">
        <v>2</v>
      </c>
      <c r="G19" s="63">
        <v>1</v>
      </c>
      <c r="H19" s="64">
        <f t="shared" si="0"/>
        <v>10</v>
      </c>
    </row>
    <row r="20" spans="2:15">
      <c r="B20" s="65"/>
      <c r="C20" s="61"/>
      <c r="D20" s="66">
        <v>2</v>
      </c>
      <c r="E20" s="63">
        <v>3</v>
      </c>
      <c r="F20" s="63">
        <v>1</v>
      </c>
      <c r="G20" s="6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63">
        <v>8</v>
      </c>
      <c r="F21" s="63">
        <v>1</v>
      </c>
      <c r="G21" s="63">
        <v>0</v>
      </c>
      <c r="H21" s="64">
        <f t="shared" si="0"/>
        <v>9</v>
      </c>
    </row>
    <row r="22" spans="2:15" ht="15" customHeight="1">
      <c r="B22" s="71" t="s">
        <v>14</v>
      </c>
      <c r="C22" s="72"/>
      <c r="D22" s="73"/>
      <c r="E22" s="74">
        <f>SUM(E9:E21)</f>
        <v>289</v>
      </c>
      <c r="F22" s="74">
        <f>SUM(F9:F21)</f>
        <v>15</v>
      </c>
      <c r="G22" s="74">
        <f>SUM(G9:G21)</f>
        <v>3</v>
      </c>
      <c r="H22" s="74">
        <f>SUM(H9:H21)</f>
        <v>307</v>
      </c>
    </row>
    <row r="23" spans="2:15">
      <c r="B23" s="60"/>
      <c r="C23" s="75"/>
      <c r="D23" s="66">
        <v>13</v>
      </c>
      <c r="E23" s="63">
        <v>269</v>
      </c>
      <c r="F23" s="63">
        <v>5</v>
      </c>
      <c r="G23" s="63">
        <v>2</v>
      </c>
      <c r="H23" s="64">
        <f t="shared" ref="H23:H35" si="1">E23+F23+G23</f>
        <v>276</v>
      </c>
    </row>
    <row r="24" spans="2:15">
      <c r="B24" s="65"/>
      <c r="C24" s="76" t="s">
        <v>0</v>
      </c>
      <c r="D24" s="66">
        <v>12</v>
      </c>
      <c r="E24" s="63">
        <v>14</v>
      </c>
      <c r="F24" s="63">
        <v>0</v>
      </c>
      <c r="G24" s="63">
        <v>1</v>
      </c>
      <c r="H24" s="64">
        <f t="shared" si="1"/>
        <v>15</v>
      </c>
    </row>
    <row r="25" spans="2:15">
      <c r="B25" s="65" t="s">
        <v>7</v>
      </c>
      <c r="C25" s="76"/>
      <c r="D25" s="66">
        <v>11</v>
      </c>
      <c r="E25" s="63">
        <v>10</v>
      </c>
      <c r="F25" s="63">
        <v>1</v>
      </c>
      <c r="G25" s="63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63">
        <v>8</v>
      </c>
      <c r="F26" s="63">
        <v>0</v>
      </c>
      <c r="G26" s="63">
        <v>0</v>
      </c>
      <c r="H26" s="64">
        <f t="shared" si="1"/>
        <v>8</v>
      </c>
    </row>
    <row r="27" spans="2:15">
      <c r="B27" s="65" t="s">
        <v>0</v>
      </c>
      <c r="C27" s="76"/>
      <c r="D27" s="66">
        <v>9</v>
      </c>
      <c r="E27" s="63">
        <v>8</v>
      </c>
      <c r="F27" s="63">
        <v>0</v>
      </c>
      <c r="G27" s="63">
        <v>0</v>
      </c>
      <c r="H27" s="64">
        <f t="shared" si="1"/>
        <v>8</v>
      </c>
    </row>
    <row r="28" spans="2:15">
      <c r="B28" s="65" t="s">
        <v>2</v>
      </c>
      <c r="C28" s="76" t="s">
        <v>5</v>
      </c>
      <c r="D28" s="66">
        <v>8</v>
      </c>
      <c r="E28" s="63">
        <v>2</v>
      </c>
      <c r="F28" s="63">
        <v>0</v>
      </c>
      <c r="G28" s="63">
        <v>0</v>
      </c>
      <c r="H28" s="64">
        <f t="shared" si="1"/>
        <v>2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8</v>
      </c>
      <c r="F32" s="63">
        <v>0</v>
      </c>
      <c r="G32" s="63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63">
        <v>28</v>
      </c>
      <c r="F33" s="63">
        <v>1</v>
      </c>
      <c r="G33" s="63">
        <v>0</v>
      </c>
      <c r="H33" s="64">
        <f t="shared" si="1"/>
        <v>29</v>
      </c>
    </row>
    <row r="34" spans="2:8">
      <c r="B34" s="65"/>
      <c r="C34" s="76"/>
      <c r="D34" s="66">
        <v>2</v>
      </c>
      <c r="E34" s="63">
        <v>8</v>
      </c>
      <c r="F34" s="63">
        <v>0</v>
      </c>
      <c r="G34" s="63">
        <v>0</v>
      </c>
      <c r="H34" s="64">
        <f t="shared" si="1"/>
        <v>8</v>
      </c>
    </row>
    <row r="35" spans="2:8">
      <c r="B35" s="69"/>
      <c r="C35" s="77"/>
      <c r="D35" s="60">
        <v>1</v>
      </c>
      <c r="E35" s="63">
        <v>9</v>
      </c>
      <c r="F35" s="63">
        <v>0</v>
      </c>
      <c r="G35" s="63">
        <v>0</v>
      </c>
      <c r="H35" s="64">
        <f t="shared" si="1"/>
        <v>9</v>
      </c>
    </row>
    <row r="36" spans="2:8">
      <c r="B36" s="71" t="s">
        <v>15</v>
      </c>
      <c r="C36" s="72"/>
      <c r="D36" s="73"/>
      <c r="E36" s="74">
        <f>SUM(E23:E35)</f>
        <v>367</v>
      </c>
      <c r="F36" s="74">
        <f>SUM(F23:F35)</f>
        <v>7</v>
      </c>
      <c r="G36" s="74">
        <f>SUM(G23:G35)</f>
        <v>3</v>
      </c>
      <c r="H36" s="74">
        <f>SUM(H23:H35)</f>
        <v>377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656</v>
      </c>
      <c r="F51" s="79">
        <f>SUM(F22,F36,F50)</f>
        <v>22</v>
      </c>
      <c r="G51" s="79">
        <f>SUM(G22,G36,G50)</f>
        <v>6</v>
      </c>
      <c r="H51" s="79">
        <f>SUM(H22,H36,H50)</f>
        <v>684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33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448</v>
      </c>
      <c r="F9" s="63">
        <v>45</v>
      </c>
      <c r="G9" s="63">
        <v>3</v>
      </c>
      <c r="H9" s="64">
        <f t="shared" ref="H9:H21" si="0">E9+F9+G9</f>
        <v>496</v>
      </c>
    </row>
    <row r="10" spans="2:14">
      <c r="B10" s="65" t="s">
        <v>1</v>
      </c>
      <c r="C10" s="61" t="s">
        <v>0</v>
      </c>
      <c r="D10" s="66">
        <v>12</v>
      </c>
      <c r="E10" s="63">
        <v>58</v>
      </c>
      <c r="F10" s="63">
        <v>3</v>
      </c>
      <c r="G10" s="63">
        <v>0</v>
      </c>
      <c r="H10" s="64">
        <f t="shared" si="0"/>
        <v>61</v>
      </c>
    </row>
    <row r="11" spans="2:14">
      <c r="B11" s="65" t="s">
        <v>2</v>
      </c>
      <c r="C11" s="61"/>
      <c r="D11" s="66">
        <v>11</v>
      </c>
      <c r="E11" s="63">
        <v>41</v>
      </c>
      <c r="F11" s="63">
        <v>2</v>
      </c>
      <c r="G11" s="63">
        <v>0</v>
      </c>
      <c r="H11" s="64">
        <f t="shared" si="0"/>
        <v>43</v>
      </c>
    </row>
    <row r="12" spans="2:14">
      <c r="B12" s="65" t="s">
        <v>1</v>
      </c>
      <c r="C12" s="67"/>
      <c r="D12" s="66">
        <v>10</v>
      </c>
      <c r="E12" s="63">
        <v>23</v>
      </c>
      <c r="F12" s="63">
        <v>5</v>
      </c>
      <c r="G12" s="63">
        <v>0</v>
      </c>
      <c r="H12" s="64">
        <f t="shared" si="0"/>
        <v>28</v>
      </c>
    </row>
    <row r="13" spans="2:14">
      <c r="B13" s="65" t="s">
        <v>3</v>
      </c>
      <c r="C13" s="61"/>
      <c r="D13" s="66">
        <v>9</v>
      </c>
      <c r="E13" s="63">
        <v>20</v>
      </c>
      <c r="F13" s="63">
        <v>1</v>
      </c>
      <c r="G13" s="63">
        <v>0</v>
      </c>
      <c r="H13" s="64">
        <f t="shared" si="0"/>
        <v>21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1</v>
      </c>
      <c r="G14" s="63">
        <v>1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63">
        <v>15</v>
      </c>
      <c r="F15" s="63">
        <v>0</v>
      </c>
      <c r="G15" s="63">
        <v>0</v>
      </c>
      <c r="H15" s="64">
        <f t="shared" si="0"/>
        <v>15</v>
      </c>
    </row>
    <row r="16" spans="2:14">
      <c r="B16" s="65" t="s">
        <v>7</v>
      </c>
      <c r="C16" s="61"/>
      <c r="D16" s="66">
        <v>6</v>
      </c>
      <c r="E16" s="63">
        <v>4</v>
      </c>
      <c r="F16" s="63">
        <v>0</v>
      </c>
      <c r="G16" s="63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63">
        <v>24</v>
      </c>
      <c r="F17" s="63">
        <v>0</v>
      </c>
      <c r="G17" s="63">
        <v>0</v>
      </c>
      <c r="H17" s="64">
        <f t="shared" si="0"/>
        <v>24</v>
      </c>
      <c r="L17" s="68"/>
    </row>
    <row r="18" spans="2:15">
      <c r="B18" s="65"/>
      <c r="C18" s="61"/>
      <c r="D18" s="66">
        <v>4</v>
      </c>
      <c r="E18" s="63">
        <v>17</v>
      </c>
      <c r="F18" s="63">
        <v>2</v>
      </c>
      <c r="G18" s="63">
        <v>1</v>
      </c>
      <c r="H18" s="64">
        <f t="shared" si="0"/>
        <v>20</v>
      </c>
    </row>
    <row r="19" spans="2:15">
      <c r="B19" s="65"/>
      <c r="C19" s="61" t="s">
        <v>1</v>
      </c>
      <c r="D19" s="66">
        <v>3</v>
      </c>
      <c r="E19" s="63">
        <v>98</v>
      </c>
      <c r="F19" s="63">
        <v>19</v>
      </c>
      <c r="G19" s="63">
        <v>0</v>
      </c>
      <c r="H19" s="64">
        <f t="shared" si="0"/>
        <v>117</v>
      </c>
    </row>
    <row r="20" spans="2:15">
      <c r="B20" s="65"/>
      <c r="C20" s="61"/>
      <c r="D20" s="66">
        <v>2</v>
      </c>
      <c r="E20" s="63">
        <v>104</v>
      </c>
      <c r="F20" s="63">
        <v>15</v>
      </c>
      <c r="G20" s="63">
        <v>0</v>
      </c>
      <c r="H20" s="64">
        <f t="shared" si="0"/>
        <v>119</v>
      </c>
    </row>
    <row r="21" spans="2:15">
      <c r="B21" s="69"/>
      <c r="C21" s="70"/>
      <c r="D21" s="60">
        <v>1</v>
      </c>
      <c r="E21" s="63">
        <v>63</v>
      </c>
      <c r="F21" s="63">
        <v>1</v>
      </c>
      <c r="G21" s="63">
        <v>0</v>
      </c>
      <c r="H21" s="64">
        <f t="shared" si="0"/>
        <v>64</v>
      </c>
    </row>
    <row r="22" spans="2:15" ht="15" customHeight="1">
      <c r="B22" s="71" t="s">
        <v>14</v>
      </c>
      <c r="C22" s="72"/>
      <c r="D22" s="73"/>
      <c r="E22" s="74">
        <f>SUM(E9:E21)</f>
        <v>916</v>
      </c>
      <c r="F22" s="74">
        <f>SUM(F9:F21)</f>
        <v>94</v>
      </c>
      <c r="G22" s="74">
        <f>SUM(G9:G21)</f>
        <v>5</v>
      </c>
      <c r="H22" s="74">
        <f>SUM(H9:H21)</f>
        <v>1015</v>
      </c>
    </row>
    <row r="23" spans="2:15">
      <c r="B23" s="60"/>
      <c r="C23" s="75"/>
      <c r="D23" s="66">
        <v>13</v>
      </c>
      <c r="E23" s="63">
        <v>677</v>
      </c>
      <c r="F23" s="63">
        <v>47</v>
      </c>
      <c r="G23" s="63">
        <v>4</v>
      </c>
      <c r="H23" s="64">
        <f t="shared" ref="H23:H35" si="1">E23+F23+G23</f>
        <v>728</v>
      </c>
    </row>
    <row r="24" spans="2:15">
      <c r="B24" s="65"/>
      <c r="C24" s="76" t="s">
        <v>0</v>
      </c>
      <c r="D24" s="66">
        <v>12</v>
      </c>
      <c r="E24" s="63">
        <v>45</v>
      </c>
      <c r="F24" s="63">
        <v>5</v>
      </c>
      <c r="G24" s="63">
        <v>0</v>
      </c>
      <c r="H24" s="64">
        <f t="shared" si="1"/>
        <v>50</v>
      </c>
    </row>
    <row r="25" spans="2:15">
      <c r="B25" s="65" t="s">
        <v>7</v>
      </c>
      <c r="C25" s="76"/>
      <c r="D25" s="66">
        <v>11</v>
      </c>
      <c r="E25" s="63">
        <v>68</v>
      </c>
      <c r="F25" s="63">
        <v>6</v>
      </c>
      <c r="G25" s="63">
        <v>0</v>
      </c>
      <c r="H25" s="64">
        <f t="shared" si="1"/>
        <v>74</v>
      </c>
    </row>
    <row r="26" spans="2:15">
      <c r="B26" s="65" t="s">
        <v>8</v>
      </c>
      <c r="C26" s="75"/>
      <c r="D26" s="66">
        <v>10</v>
      </c>
      <c r="E26" s="63">
        <v>53</v>
      </c>
      <c r="F26" s="63">
        <v>4</v>
      </c>
      <c r="G26" s="63">
        <v>0</v>
      </c>
      <c r="H26" s="64">
        <f t="shared" si="1"/>
        <v>57</v>
      </c>
    </row>
    <row r="27" spans="2:15">
      <c r="B27" s="65" t="s">
        <v>0</v>
      </c>
      <c r="C27" s="76"/>
      <c r="D27" s="66">
        <v>9</v>
      </c>
      <c r="E27" s="63">
        <v>66</v>
      </c>
      <c r="F27" s="63">
        <v>2</v>
      </c>
      <c r="G27" s="63">
        <v>2</v>
      </c>
      <c r="H27" s="64">
        <f t="shared" si="1"/>
        <v>70</v>
      </c>
    </row>
    <row r="28" spans="2:15">
      <c r="B28" s="65" t="s">
        <v>2</v>
      </c>
      <c r="C28" s="76" t="s">
        <v>5</v>
      </c>
      <c r="D28" s="66">
        <v>8</v>
      </c>
      <c r="E28" s="63">
        <v>12</v>
      </c>
      <c r="F28" s="63">
        <v>0</v>
      </c>
      <c r="G28" s="63">
        <v>1</v>
      </c>
      <c r="H28" s="64">
        <f t="shared" si="1"/>
        <v>13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36</v>
      </c>
      <c r="F29" s="63">
        <v>3</v>
      </c>
      <c r="G29" s="63">
        <v>2</v>
      </c>
      <c r="H29" s="64">
        <f t="shared" si="1"/>
        <v>41</v>
      </c>
    </row>
    <row r="30" spans="2:15">
      <c r="B30" s="65" t="s">
        <v>0</v>
      </c>
      <c r="C30" s="76"/>
      <c r="D30" s="66">
        <v>6</v>
      </c>
      <c r="E30" s="63">
        <v>3</v>
      </c>
      <c r="F30" s="63">
        <v>0</v>
      </c>
      <c r="G30" s="63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35</v>
      </c>
      <c r="F31" s="63">
        <v>3</v>
      </c>
      <c r="G31" s="63">
        <v>0</v>
      </c>
      <c r="H31" s="64">
        <f t="shared" si="1"/>
        <v>38</v>
      </c>
    </row>
    <row r="32" spans="2:15">
      <c r="B32" s="65"/>
      <c r="C32" s="76"/>
      <c r="D32" s="66">
        <v>4</v>
      </c>
      <c r="E32" s="63">
        <v>35</v>
      </c>
      <c r="F32" s="63">
        <v>6</v>
      </c>
      <c r="G32" s="63">
        <v>2</v>
      </c>
      <c r="H32" s="64">
        <f t="shared" si="1"/>
        <v>43</v>
      </c>
    </row>
    <row r="33" spans="2:8">
      <c r="B33" s="65"/>
      <c r="C33" s="76" t="s">
        <v>1</v>
      </c>
      <c r="D33" s="66">
        <v>3</v>
      </c>
      <c r="E33" s="63">
        <v>43</v>
      </c>
      <c r="F33" s="63">
        <v>6</v>
      </c>
      <c r="G33" s="63">
        <v>0</v>
      </c>
      <c r="H33" s="64">
        <f t="shared" si="1"/>
        <v>49</v>
      </c>
    </row>
    <row r="34" spans="2:8">
      <c r="B34" s="65"/>
      <c r="C34" s="76"/>
      <c r="D34" s="66">
        <v>2</v>
      </c>
      <c r="E34" s="63">
        <v>58</v>
      </c>
      <c r="F34" s="63">
        <v>2</v>
      </c>
      <c r="G34" s="63">
        <v>0</v>
      </c>
      <c r="H34" s="64">
        <f t="shared" si="1"/>
        <v>60</v>
      </c>
    </row>
    <row r="35" spans="2:8">
      <c r="B35" s="69"/>
      <c r="C35" s="77"/>
      <c r="D35" s="60">
        <v>1</v>
      </c>
      <c r="E35" s="63">
        <v>63</v>
      </c>
      <c r="F35" s="63">
        <v>3</v>
      </c>
      <c r="G35" s="63">
        <v>0</v>
      </c>
      <c r="H35" s="64">
        <f t="shared" si="1"/>
        <v>66</v>
      </c>
    </row>
    <row r="36" spans="2:8">
      <c r="B36" s="71" t="s">
        <v>15</v>
      </c>
      <c r="C36" s="72"/>
      <c r="D36" s="73"/>
      <c r="E36" s="74">
        <f>SUM(E23:E35)</f>
        <v>1194</v>
      </c>
      <c r="F36" s="74">
        <f>SUM(F23:F35)</f>
        <v>87</v>
      </c>
      <c r="G36" s="74">
        <f>SUM(G23:G35)</f>
        <v>11</v>
      </c>
      <c r="H36" s="74">
        <f>SUM(H23:H35)</f>
        <v>1292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2110</v>
      </c>
      <c r="F51" s="79">
        <f>SUM(F22,F36,F50)</f>
        <v>181</v>
      </c>
      <c r="G51" s="79">
        <f>SUM(G22,G36,G50)</f>
        <v>16</v>
      </c>
      <c r="H51" s="79">
        <f>SUM(H22,H36,H50)</f>
        <v>2307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2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451</v>
      </c>
      <c r="F9" s="63">
        <v>2</v>
      </c>
      <c r="G9" s="63">
        <v>5</v>
      </c>
      <c r="H9" s="64">
        <f t="shared" ref="H9:H21" si="0">E9+F9+G9</f>
        <v>458</v>
      </c>
    </row>
    <row r="10" spans="2:14">
      <c r="B10" s="65" t="s">
        <v>1</v>
      </c>
      <c r="C10" s="61" t="s">
        <v>0</v>
      </c>
      <c r="D10" s="66">
        <v>12</v>
      </c>
      <c r="E10" s="63">
        <v>25</v>
      </c>
      <c r="F10" s="63">
        <v>0</v>
      </c>
      <c r="G10" s="63">
        <v>2</v>
      </c>
      <c r="H10" s="64">
        <f t="shared" si="0"/>
        <v>27</v>
      </c>
    </row>
    <row r="11" spans="2:14">
      <c r="B11" s="65" t="s">
        <v>2</v>
      </c>
      <c r="C11" s="61"/>
      <c r="D11" s="66">
        <v>11</v>
      </c>
      <c r="E11" s="63">
        <v>85</v>
      </c>
      <c r="F11" s="63">
        <v>0</v>
      </c>
      <c r="G11" s="63">
        <v>6</v>
      </c>
      <c r="H11" s="64">
        <f t="shared" si="0"/>
        <v>91</v>
      </c>
    </row>
    <row r="12" spans="2:14">
      <c r="B12" s="65" t="s">
        <v>1</v>
      </c>
      <c r="C12" s="67"/>
      <c r="D12" s="66">
        <v>10</v>
      </c>
      <c r="E12" s="63">
        <v>49</v>
      </c>
      <c r="F12" s="63">
        <v>0</v>
      </c>
      <c r="G12" s="63">
        <v>3</v>
      </c>
      <c r="H12" s="64">
        <f t="shared" si="0"/>
        <v>52</v>
      </c>
    </row>
    <row r="13" spans="2:14">
      <c r="B13" s="65" t="s">
        <v>3</v>
      </c>
      <c r="C13" s="61"/>
      <c r="D13" s="66">
        <v>9</v>
      </c>
      <c r="E13" s="63">
        <v>26</v>
      </c>
      <c r="F13" s="63">
        <v>0</v>
      </c>
      <c r="G13" s="63">
        <v>4</v>
      </c>
      <c r="H13" s="64">
        <f t="shared" si="0"/>
        <v>30</v>
      </c>
    </row>
    <row r="14" spans="2:14">
      <c r="B14" s="65" t="s">
        <v>4</v>
      </c>
      <c r="C14" s="61" t="s">
        <v>5</v>
      </c>
      <c r="D14" s="66">
        <v>8</v>
      </c>
      <c r="E14" s="63">
        <v>8</v>
      </c>
      <c r="F14" s="63">
        <v>0</v>
      </c>
      <c r="G14" s="63">
        <v>0</v>
      </c>
      <c r="H14" s="64">
        <f t="shared" si="0"/>
        <v>8</v>
      </c>
    </row>
    <row r="15" spans="2:14">
      <c r="B15" s="65" t="s">
        <v>6</v>
      </c>
      <c r="C15" s="61"/>
      <c r="D15" s="66">
        <v>7</v>
      </c>
      <c r="E15" s="63">
        <v>3</v>
      </c>
      <c r="F15" s="63">
        <v>0</v>
      </c>
      <c r="G15" s="63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1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63">
        <v>4</v>
      </c>
      <c r="F19" s="63">
        <v>0</v>
      </c>
      <c r="G19" s="63">
        <v>0</v>
      </c>
      <c r="H19" s="64">
        <f t="shared" si="0"/>
        <v>4</v>
      </c>
    </row>
    <row r="20" spans="2:15">
      <c r="B20" s="65"/>
      <c r="C20" s="61"/>
      <c r="D20" s="66">
        <v>2</v>
      </c>
      <c r="E20" s="63">
        <v>16</v>
      </c>
      <c r="F20" s="63">
        <v>1</v>
      </c>
      <c r="G20" s="63">
        <v>1</v>
      </c>
      <c r="H20" s="64">
        <f t="shared" si="0"/>
        <v>18</v>
      </c>
    </row>
    <row r="21" spans="2:15">
      <c r="B21" s="69"/>
      <c r="C21" s="70"/>
      <c r="D21" s="60">
        <v>1</v>
      </c>
      <c r="E21" s="63">
        <v>6</v>
      </c>
      <c r="F21" s="63">
        <v>0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674</v>
      </c>
      <c r="F22" s="74">
        <f>SUM(F9:F21)</f>
        <v>3</v>
      </c>
      <c r="G22" s="74">
        <f>SUM(G9:G21)</f>
        <v>22</v>
      </c>
      <c r="H22" s="74">
        <f>SUM(H9:H21)</f>
        <v>699</v>
      </c>
    </row>
    <row r="23" spans="2:15">
      <c r="B23" s="60"/>
      <c r="C23" s="75"/>
      <c r="D23" s="66">
        <v>13</v>
      </c>
      <c r="E23" s="63">
        <v>401</v>
      </c>
      <c r="F23" s="63">
        <v>2</v>
      </c>
      <c r="G23" s="63">
        <v>4</v>
      </c>
      <c r="H23" s="64">
        <f t="shared" ref="H23:H35" si="1">E23+F23+G23</f>
        <v>407</v>
      </c>
    </row>
    <row r="24" spans="2:15">
      <c r="B24" s="65"/>
      <c r="C24" s="76" t="s">
        <v>0</v>
      </c>
      <c r="D24" s="66">
        <v>12</v>
      </c>
      <c r="E24" s="63">
        <v>25</v>
      </c>
      <c r="F24" s="63">
        <v>0</v>
      </c>
      <c r="G24" s="63">
        <v>1</v>
      </c>
      <c r="H24" s="64">
        <f t="shared" si="1"/>
        <v>26</v>
      </c>
    </row>
    <row r="25" spans="2:15">
      <c r="B25" s="65" t="s">
        <v>7</v>
      </c>
      <c r="C25" s="76"/>
      <c r="D25" s="66">
        <v>11</v>
      </c>
      <c r="E25" s="63">
        <v>42</v>
      </c>
      <c r="F25" s="63">
        <v>0</v>
      </c>
      <c r="G25" s="63">
        <v>0</v>
      </c>
      <c r="H25" s="64">
        <f t="shared" si="1"/>
        <v>42</v>
      </c>
    </row>
    <row r="26" spans="2:15">
      <c r="B26" s="65" t="s">
        <v>8</v>
      </c>
      <c r="C26" s="75"/>
      <c r="D26" s="66">
        <v>10</v>
      </c>
      <c r="E26" s="63">
        <v>33</v>
      </c>
      <c r="F26" s="63">
        <v>0</v>
      </c>
      <c r="G26" s="63">
        <v>2</v>
      </c>
      <c r="H26" s="64">
        <f t="shared" si="1"/>
        <v>35</v>
      </c>
    </row>
    <row r="27" spans="2:15">
      <c r="B27" s="65" t="s">
        <v>0</v>
      </c>
      <c r="C27" s="76"/>
      <c r="D27" s="66">
        <v>9</v>
      </c>
      <c r="E27" s="63">
        <v>40</v>
      </c>
      <c r="F27" s="63">
        <v>0</v>
      </c>
      <c r="G27" s="63">
        <v>3</v>
      </c>
      <c r="H27" s="64">
        <f t="shared" si="1"/>
        <v>43</v>
      </c>
    </row>
    <row r="28" spans="2:15">
      <c r="B28" s="65" t="s">
        <v>2</v>
      </c>
      <c r="C28" s="76" t="s">
        <v>5</v>
      </c>
      <c r="D28" s="66">
        <v>8</v>
      </c>
      <c r="E28" s="63">
        <v>11</v>
      </c>
      <c r="F28" s="63">
        <v>0</v>
      </c>
      <c r="G28" s="63">
        <v>2</v>
      </c>
      <c r="H28" s="64">
        <f t="shared" si="1"/>
        <v>13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6</v>
      </c>
      <c r="F33" s="63">
        <v>0</v>
      </c>
      <c r="G33" s="63">
        <v>0</v>
      </c>
      <c r="H33" s="64">
        <f t="shared" si="1"/>
        <v>6</v>
      </c>
    </row>
    <row r="34" spans="2:8">
      <c r="B34" s="65"/>
      <c r="C34" s="76"/>
      <c r="D34" s="66">
        <v>2</v>
      </c>
      <c r="E34" s="63">
        <v>25</v>
      </c>
      <c r="F34" s="63">
        <v>0</v>
      </c>
      <c r="G34" s="63">
        <v>2</v>
      </c>
      <c r="H34" s="64">
        <f t="shared" si="1"/>
        <v>27</v>
      </c>
    </row>
    <row r="35" spans="2:8">
      <c r="B35" s="69"/>
      <c r="C35" s="77"/>
      <c r="D35" s="60">
        <v>1</v>
      </c>
      <c r="E35" s="63">
        <v>9</v>
      </c>
      <c r="F35" s="63">
        <v>0</v>
      </c>
      <c r="G35" s="63">
        <v>1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596</v>
      </c>
      <c r="F36" s="74">
        <f>SUM(F23:F35)</f>
        <v>2</v>
      </c>
      <c r="G36" s="74">
        <f>SUM(G23:G35)</f>
        <v>15</v>
      </c>
      <c r="H36" s="74">
        <f>SUM(H23:H35)</f>
        <v>613</v>
      </c>
    </row>
    <row r="37" spans="2:8" ht="12.75" customHeight="1">
      <c r="B37" s="60"/>
      <c r="C37" s="60"/>
      <c r="D37" s="66">
        <v>13</v>
      </c>
      <c r="E37" s="63">
        <v>3</v>
      </c>
      <c r="F37" s="63">
        <v>0</v>
      </c>
      <c r="G37" s="63">
        <v>0</v>
      </c>
      <c r="H37" s="64">
        <f t="shared" ref="H37:H49" si="2">E37+F37+G37</f>
        <v>3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1273</v>
      </c>
      <c r="F51" s="79">
        <f>SUM(F22,F36,F50)</f>
        <v>5</v>
      </c>
      <c r="G51" s="79">
        <f>SUM(G22,G36,G50)</f>
        <v>37</v>
      </c>
      <c r="H51" s="79">
        <f>SUM(H22,H36,H50)</f>
        <v>1315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149</v>
      </c>
      <c r="F9" s="63">
        <v>2</v>
      </c>
      <c r="G9" s="63">
        <v>13</v>
      </c>
      <c r="H9" s="64">
        <f t="shared" ref="H9:H21" si="0">E9+F9+G9</f>
        <v>164</v>
      </c>
    </row>
    <row r="10" spans="2:14">
      <c r="B10" s="65" t="s">
        <v>1</v>
      </c>
      <c r="C10" s="61" t="s">
        <v>0</v>
      </c>
      <c r="D10" s="66">
        <v>12</v>
      </c>
      <c r="E10" s="63">
        <v>2</v>
      </c>
      <c r="F10" s="63">
        <v>0</v>
      </c>
      <c r="G10" s="63">
        <v>0</v>
      </c>
      <c r="H10" s="64">
        <f t="shared" si="0"/>
        <v>2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63">
        <v>2</v>
      </c>
      <c r="F12" s="63">
        <v>0</v>
      </c>
      <c r="G12" s="63">
        <v>0</v>
      </c>
      <c r="H12" s="64">
        <f t="shared" si="0"/>
        <v>2</v>
      </c>
    </row>
    <row r="13" spans="2:14">
      <c r="B13" s="65" t="s">
        <v>3</v>
      </c>
      <c r="C13" s="61"/>
      <c r="D13" s="66">
        <v>9</v>
      </c>
      <c r="E13" s="63">
        <v>1</v>
      </c>
      <c r="F13" s="63">
        <v>0</v>
      </c>
      <c r="G13" s="63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1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0</v>
      </c>
      <c r="G15" s="63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>
        <v>1</v>
      </c>
      <c r="F16" s="63">
        <v>0</v>
      </c>
      <c r="G16" s="6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4</v>
      </c>
      <c r="F18" s="63">
        <v>0</v>
      </c>
      <c r="G18" s="63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63">
        <v>3</v>
      </c>
      <c r="F19" s="63">
        <v>0</v>
      </c>
      <c r="G19" s="63">
        <v>0</v>
      </c>
      <c r="H19" s="64">
        <f t="shared" si="0"/>
        <v>3</v>
      </c>
    </row>
    <row r="20" spans="2:15">
      <c r="B20" s="65"/>
      <c r="C20" s="61"/>
      <c r="D20" s="66">
        <v>2</v>
      </c>
      <c r="E20" s="63">
        <v>2</v>
      </c>
      <c r="F20" s="63">
        <v>0</v>
      </c>
      <c r="G20" s="63">
        <v>0</v>
      </c>
      <c r="H20" s="64">
        <f t="shared" si="0"/>
        <v>2</v>
      </c>
    </row>
    <row r="21" spans="2:15">
      <c r="B21" s="69"/>
      <c r="C21" s="70"/>
      <c r="D21" s="60">
        <v>1</v>
      </c>
      <c r="E21" s="63">
        <v>13</v>
      </c>
      <c r="F21" s="63">
        <v>0</v>
      </c>
      <c r="G21" s="63">
        <v>1</v>
      </c>
      <c r="H21" s="64">
        <f t="shared" si="0"/>
        <v>14</v>
      </c>
    </row>
    <row r="22" spans="2:15" ht="15" customHeight="1">
      <c r="B22" s="71" t="s">
        <v>14</v>
      </c>
      <c r="C22" s="72"/>
      <c r="D22" s="73"/>
      <c r="E22" s="74">
        <f>SUM(E9:E21)</f>
        <v>184</v>
      </c>
      <c r="F22" s="74">
        <f>SUM(F9:F21)</f>
        <v>2</v>
      </c>
      <c r="G22" s="74">
        <f>SUM(G9:G21)</f>
        <v>15</v>
      </c>
      <c r="H22" s="74">
        <f>SUM(H9:H21)</f>
        <v>201</v>
      </c>
    </row>
    <row r="23" spans="2:15">
      <c r="B23" s="60"/>
      <c r="C23" s="75"/>
      <c r="D23" s="66">
        <v>13</v>
      </c>
      <c r="E23" s="63">
        <v>260</v>
      </c>
      <c r="F23" s="63">
        <v>1</v>
      </c>
      <c r="G23" s="63">
        <v>11</v>
      </c>
      <c r="H23" s="64">
        <f t="shared" ref="H23:H35" si="1">E23+F23+G23</f>
        <v>272</v>
      </c>
    </row>
    <row r="24" spans="2:15">
      <c r="B24" s="65"/>
      <c r="C24" s="76" t="s">
        <v>0</v>
      </c>
      <c r="D24" s="66">
        <v>12</v>
      </c>
      <c r="E24" s="63">
        <v>9</v>
      </c>
      <c r="F24" s="63">
        <v>0</v>
      </c>
      <c r="G24" s="63">
        <v>0</v>
      </c>
      <c r="H24" s="64">
        <f t="shared" si="1"/>
        <v>9</v>
      </c>
    </row>
    <row r="25" spans="2:15">
      <c r="B25" s="65" t="s">
        <v>7</v>
      </c>
      <c r="C25" s="76"/>
      <c r="D25" s="66">
        <v>11</v>
      </c>
      <c r="E25" s="63">
        <v>10</v>
      </c>
      <c r="F25" s="63">
        <v>0</v>
      </c>
      <c r="G25" s="63">
        <v>0</v>
      </c>
      <c r="H25" s="64">
        <f t="shared" si="1"/>
        <v>10</v>
      </c>
    </row>
    <row r="26" spans="2:15">
      <c r="B26" s="65" t="s">
        <v>8</v>
      </c>
      <c r="C26" s="75"/>
      <c r="D26" s="66">
        <v>10</v>
      </c>
      <c r="E26" s="63">
        <v>0</v>
      </c>
      <c r="F26" s="63">
        <v>0</v>
      </c>
      <c r="G26" s="63">
        <v>1</v>
      </c>
      <c r="H26" s="64">
        <f t="shared" si="1"/>
        <v>1</v>
      </c>
    </row>
    <row r="27" spans="2:15">
      <c r="B27" s="65" t="s">
        <v>0</v>
      </c>
      <c r="C27" s="76"/>
      <c r="D27" s="66">
        <v>9</v>
      </c>
      <c r="E27" s="63">
        <v>4</v>
      </c>
      <c r="F27" s="63">
        <v>0</v>
      </c>
      <c r="G27" s="63">
        <v>0</v>
      </c>
      <c r="H27" s="64">
        <f t="shared" si="1"/>
        <v>4</v>
      </c>
    </row>
    <row r="28" spans="2:15">
      <c r="B28" s="65" t="s">
        <v>2</v>
      </c>
      <c r="C28" s="76" t="s">
        <v>5</v>
      </c>
      <c r="D28" s="66">
        <v>8</v>
      </c>
      <c r="E28" s="63">
        <v>5</v>
      </c>
      <c r="F28" s="63">
        <v>0</v>
      </c>
      <c r="G28" s="63">
        <v>0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0</v>
      </c>
      <c r="F29" s="63">
        <v>0</v>
      </c>
      <c r="G29" s="63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1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3</v>
      </c>
      <c r="F33" s="63">
        <v>0</v>
      </c>
      <c r="G33" s="63">
        <v>0</v>
      </c>
      <c r="H33" s="64">
        <f t="shared" si="1"/>
        <v>3</v>
      </c>
    </row>
    <row r="34" spans="2:8">
      <c r="B34" s="65"/>
      <c r="C34" s="76"/>
      <c r="D34" s="66">
        <v>2</v>
      </c>
      <c r="E34" s="63">
        <v>8</v>
      </c>
      <c r="F34" s="63">
        <v>0</v>
      </c>
      <c r="G34" s="63">
        <v>3</v>
      </c>
      <c r="H34" s="64">
        <f t="shared" si="1"/>
        <v>11</v>
      </c>
    </row>
    <row r="35" spans="2:8">
      <c r="B35" s="69"/>
      <c r="C35" s="77"/>
      <c r="D35" s="60">
        <v>1</v>
      </c>
      <c r="E35" s="63">
        <v>3</v>
      </c>
      <c r="F35" s="63">
        <v>0</v>
      </c>
      <c r="G35" s="63">
        <v>1</v>
      </c>
      <c r="H35" s="64">
        <f t="shared" si="1"/>
        <v>4</v>
      </c>
    </row>
    <row r="36" spans="2:8">
      <c r="B36" s="71" t="s">
        <v>15</v>
      </c>
      <c r="C36" s="72"/>
      <c r="D36" s="73"/>
      <c r="E36" s="74">
        <f>SUM(E23:E35)</f>
        <v>302</v>
      </c>
      <c r="F36" s="74">
        <f>SUM(F23:F35)</f>
        <v>1</v>
      </c>
      <c r="G36" s="74">
        <f>SUM(G23:G35)</f>
        <v>17</v>
      </c>
      <c r="H36" s="74">
        <f>SUM(H23:H35)</f>
        <v>320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487</v>
      </c>
      <c r="F51" s="79">
        <f>SUM(F22,F36,F50)</f>
        <v>3</v>
      </c>
      <c r="G51" s="79">
        <f>SUM(G22,G36,G50)</f>
        <v>32</v>
      </c>
      <c r="H51" s="79">
        <f>SUM(H22,H36,H50)</f>
        <v>522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93</v>
      </c>
      <c r="F9" s="63">
        <v>2</v>
      </c>
      <c r="G9" s="63">
        <v>3</v>
      </c>
      <c r="H9" s="64">
        <f t="shared" ref="H9:H21" si="0">E9+F9+G9</f>
        <v>98</v>
      </c>
    </row>
    <row r="10" spans="2:14">
      <c r="B10" s="65" t="s">
        <v>1</v>
      </c>
      <c r="C10" s="61" t="s">
        <v>0</v>
      </c>
      <c r="D10" s="66">
        <v>12</v>
      </c>
      <c r="E10" s="63">
        <v>8</v>
      </c>
      <c r="F10" s="63">
        <v>0</v>
      </c>
      <c r="G10" s="63">
        <v>1</v>
      </c>
      <c r="H10" s="64">
        <f t="shared" si="0"/>
        <v>9</v>
      </c>
    </row>
    <row r="11" spans="2:14">
      <c r="B11" s="65" t="s">
        <v>2</v>
      </c>
      <c r="C11" s="61"/>
      <c r="D11" s="66">
        <v>11</v>
      </c>
      <c r="E11" s="63">
        <v>6</v>
      </c>
      <c r="F11" s="63">
        <v>0</v>
      </c>
      <c r="G11" s="63">
        <v>0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63">
        <v>1</v>
      </c>
      <c r="F12" s="63">
        <v>0</v>
      </c>
      <c r="G12" s="63">
        <v>0</v>
      </c>
      <c r="H12" s="64">
        <f t="shared" si="0"/>
        <v>1</v>
      </c>
    </row>
    <row r="13" spans="2:14">
      <c r="B13" s="65" t="s">
        <v>3</v>
      </c>
      <c r="C13" s="61"/>
      <c r="D13" s="66">
        <v>9</v>
      </c>
      <c r="E13" s="63">
        <v>1</v>
      </c>
      <c r="F13" s="63">
        <v>0</v>
      </c>
      <c r="G13" s="63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63">
        <v>2</v>
      </c>
      <c r="F14" s="63">
        <v>0</v>
      </c>
      <c r="G14" s="63">
        <v>1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63">
        <v>3</v>
      </c>
      <c r="F15" s="63">
        <v>0</v>
      </c>
      <c r="G15" s="63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2</v>
      </c>
      <c r="F18" s="63">
        <v>0</v>
      </c>
      <c r="G18" s="63">
        <v>3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63">
        <v>2</v>
      </c>
      <c r="F19" s="63">
        <v>0</v>
      </c>
      <c r="G19" s="63">
        <v>1</v>
      </c>
      <c r="H19" s="64">
        <f t="shared" si="0"/>
        <v>3</v>
      </c>
    </row>
    <row r="20" spans="2:15">
      <c r="B20" s="65"/>
      <c r="C20" s="61"/>
      <c r="D20" s="66">
        <v>2</v>
      </c>
      <c r="E20" s="63">
        <v>0</v>
      </c>
      <c r="F20" s="63">
        <v>0</v>
      </c>
      <c r="G20" s="63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63">
        <v>6</v>
      </c>
      <c r="F21" s="63">
        <v>0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125</v>
      </c>
      <c r="F22" s="74">
        <f>SUM(F9:F21)</f>
        <v>2</v>
      </c>
      <c r="G22" s="74">
        <f>SUM(G9:G21)</f>
        <v>9</v>
      </c>
      <c r="H22" s="74">
        <f>SUM(H9:H21)</f>
        <v>136</v>
      </c>
    </row>
    <row r="23" spans="2:15">
      <c r="B23" s="60"/>
      <c r="C23" s="75"/>
      <c r="D23" s="66">
        <v>13</v>
      </c>
      <c r="E23" s="63">
        <v>192</v>
      </c>
      <c r="F23" s="63">
        <v>1</v>
      </c>
      <c r="G23" s="63">
        <v>7</v>
      </c>
      <c r="H23" s="64">
        <f t="shared" ref="H23:H35" si="1">E23+F23+G23</f>
        <v>200</v>
      </c>
    </row>
    <row r="24" spans="2:15">
      <c r="B24" s="65"/>
      <c r="C24" s="76" t="s">
        <v>0</v>
      </c>
      <c r="D24" s="66">
        <v>12</v>
      </c>
      <c r="E24" s="63">
        <v>8</v>
      </c>
      <c r="F24" s="63">
        <v>0</v>
      </c>
      <c r="G24" s="63">
        <v>1</v>
      </c>
      <c r="H24" s="64">
        <f t="shared" si="1"/>
        <v>9</v>
      </c>
    </row>
    <row r="25" spans="2:15">
      <c r="B25" s="65" t="s">
        <v>7</v>
      </c>
      <c r="C25" s="76"/>
      <c r="D25" s="66">
        <v>11</v>
      </c>
      <c r="E25" s="63">
        <v>4</v>
      </c>
      <c r="F25" s="63">
        <v>0</v>
      </c>
      <c r="G25" s="63">
        <v>2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63">
        <v>1</v>
      </c>
      <c r="F26" s="63">
        <v>0</v>
      </c>
      <c r="G26" s="63">
        <v>0</v>
      </c>
      <c r="H26" s="64">
        <f t="shared" si="1"/>
        <v>1</v>
      </c>
    </row>
    <row r="27" spans="2:15">
      <c r="B27" s="65" t="s">
        <v>0</v>
      </c>
      <c r="C27" s="76"/>
      <c r="D27" s="66">
        <v>9</v>
      </c>
      <c r="E27" s="63">
        <v>2</v>
      </c>
      <c r="F27" s="63">
        <v>0</v>
      </c>
      <c r="G27" s="63">
        <v>0</v>
      </c>
      <c r="H27" s="64">
        <f t="shared" si="1"/>
        <v>2</v>
      </c>
    </row>
    <row r="28" spans="2:15">
      <c r="B28" s="65" t="s">
        <v>2</v>
      </c>
      <c r="C28" s="76" t="s">
        <v>5</v>
      </c>
      <c r="D28" s="66">
        <v>8</v>
      </c>
      <c r="E28" s="63">
        <v>2</v>
      </c>
      <c r="F28" s="63">
        <v>0</v>
      </c>
      <c r="G28" s="63">
        <v>0</v>
      </c>
      <c r="H28" s="64">
        <f t="shared" si="1"/>
        <v>2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0</v>
      </c>
      <c r="F29" s="63">
        <v>0</v>
      </c>
      <c r="G29" s="63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10</v>
      </c>
      <c r="F32" s="63">
        <v>0</v>
      </c>
      <c r="G32" s="63">
        <v>2</v>
      </c>
      <c r="H32" s="64">
        <f t="shared" si="1"/>
        <v>12</v>
      </c>
    </row>
    <row r="33" spans="2:8">
      <c r="B33" s="65"/>
      <c r="C33" s="76" t="s">
        <v>1</v>
      </c>
      <c r="D33" s="66">
        <v>3</v>
      </c>
      <c r="E33" s="63">
        <v>9</v>
      </c>
      <c r="F33" s="63">
        <v>0</v>
      </c>
      <c r="G33" s="63">
        <v>1</v>
      </c>
      <c r="H33" s="64">
        <f t="shared" si="1"/>
        <v>10</v>
      </c>
    </row>
    <row r="34" spans="2:8">
      <c r="B34" s="65"/>
      <c r="C34" s="76"/>
      <c r="D34" s="66">
        <v>2</v>
      </c>
      <c r="E34" s="63">
        <v>2</v>
      </c>
      <c r="F34" s="63">
        <v>0</v>
      </c>
      <c r="G34" s="63">
        <v>4</v>
      </c>
      <c r="H34" s="64">
        <f t="shared" si="1"/>
        <v>6</v>
      </c>
    </row>
    <row r="35" spans="2:8">
      <c r="B35" s="69"/>
      <c r="C35" s="77"/>
      <c r="D35" s="60">
        <v>1</v>
      </c>
      <c r="E35" s="63">
        <v>5</v>
      </c>
      <c r="F35" s="63">
        <v>0</v>
      </c>
      <c r="G35" s="63">
        <v>0</v>
      </c>
      <c r="H35" s="64">
        <f t="shared" si="1"/>
        <v>5</v>
      </c>
    </row>
    <row r="36" spans="2:8">
      <c r="B36" s="71" t="s">
        <v>15</v>
      </c>
      <c r="C36" s="72"/>
      <c r="D36" s="73"/>
      <c r="E36" s="74">
        <f>SUM(E23:E35)</f>
        <v>236</v>
      </c>
      <c r="F36" s="74">
        <f>SUM(F23:F35)</f>
        <v>1</v>
      </c>
      <c r="G36" s="74">
        <f>SUM(G23:G35)</f>
        <v>17</v>
      </c>
      <c r="H36" s="74">
        <f>SUM(H23:H35)</f>
        <v>254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361</v>
      </c>
      <c r="F51" s="79">
        <f>SUM(F22,F36,F50)</f>
        <v>3</v>
      </c>
      <c r="G51" s="79">
        <f>SUM(G22,G36,G50)</f>
        <v>26</v>
      </c>
      <c r="H51" s="79">
        <f>SUM(H22,H36,H50)</f>
        <v>390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184</v>
      </c>
      <c r="F9" s="63">
        <v>13</v>
      </c>
      <c r="G9" s="63">
        <v>7</v>
      </c>
      <c r="H9" s="64">
        <f t="shared" ref="H9:H21" si="0">E9+F9+G9</f>
        <v>204</v>
      </c>
    </row>
    <row r="10" spans="2:14">
      <c r="B10" s="65" t="s">
        <v>1</v>
      </c>
      <c r="C10" s="61" t="s">
        <v>0</v>
      </c>
      <c r="D10" s="66">
        <v>12</v>
      </c>
      <c r="E10" s="63">
        <v>12</v>
      </c>
      <c r="F10" s="63">
        <v>1</v>
      </c>
      <c r="G10" s="63">
        <v>0</v>
      </c>
      <c r="H10" s="64">
        <f t="shared" si="0"/>
        <v>13</v>
      </c>
    </row>
    <row r="11" spans="2:14">
      <c r="B11" s="65" t="s">
        <v>2</v>
      </c>
      <c r="C11" s="61"/>
      <c r="D11" s="66">
        <v>11</v>
      </c>
      <c r="E11" s="63">
        <v>14</v>
      </c>
      <c r="F11" s="63">
        <v>1</v>
      </c>
      <c r="G11" s="63">
        <v>1</v>
      </c>
      <c r="H11" s="64">
        <f t="shared" si="0"/>
        <v>16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0</v>
      </c>
      <c r="G12" s="63">
        <v>0</v>
      </c>
      <c r="H12" s="64">
        <f t="shared" si="0"/>
        <v>4</v>
      </c>
    </row>
    <row r="13" spans="2:14">
      <c r="B13" s="65" t="s">
        <v>3</v>
      </c>
      <c r="C13" s="61"/>
      <c r="D13" s="66">
        <v>9</v>
      </c>
      <c r="E13" s="63">
        <v>8</v>
      </c>
      <c r="F13" s="63">
        <v>0</v>
      </c>
      <c r="G13" s="63">
        <v>0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1</v>
      </c>
      <c r="G14" s="63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63">
        <v>4</v>
      </c>
      <c r="F15" s="63">
        <v>0</v>
      </c>
      <c r="G15" s="63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10</v>
      </c>
      <c r="F18" s="63">
        <v>3</v>
      </c>
      <c r="G18" s="63">
        <v>0</v>
      </c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63">
        <v>5</v>
      </c>
      <c r="F19" s="63">
        <v>0</v>
      </c>
      <c r="G19" s="63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63">
        <v>1</v>
      </c>
      <c r="F20" s="63">
        <v>1</v>
      </c>
      <c r="G20" s="63">
        <v>0</v>
      </c>
      <c r="H20" s="64">
        <f t="shared" si="0"/>
        <v>2</v>
      </c>
    </row>
    <row r="21" spans="2:15">
      <c r="B21" s="69"/>
      <c r="C21" s="70"/>
      <c r="D21" s="60">
        <v>1</v>
      </c>
      <c r="E21" s="63">
        <v>4</v>
      </c>
      <c r="F21" s="63">
        <v>0</v>
      </c>
      <c r="G21" s="63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248</v>
      </c>
      <c r="F22" s="74">
        <f>SUM(F9:F21)</f>
        <v>20</v>
      </c>
      <c r="G22" s="74">
        <f>SUM(G9:G21)</f>
        <v>8</v>
      </c>
      <c r="H22" s="74">
        <f>SUM(H9:H21)</f>
        <v>276</v>
      </c>
    </row>
    <row r="23" spans="2:15">
      <c r="B23" s="60"/>
      <c r="C23" s="75"/>
      <c r="D23" s="66">
        <v>13</v>
      </c>
      <c r="E23" s="63">
        <v>253</v>
      </c>
      <c r="F23" s="63">
        <v>6</v>
      </c>
      <c r="G23" s="63">
        <v>6</v>
      </c>
      <c r="H23" s="64">
        <f t="shared" ref="H23:H35" si="1">E23+F23+G23</f>
        <v>265</v>
      </c>
    </row>
    <row r="24" spans="2:15">
      <c r="B24" s="65"/>
      <c r="C24" s="76" t="s">
        <v>0</v>
      </c>
      <c r="D24" s="66">
        <v>12</v>
      </c>
      <c r="E24" s="63">
        <v>10</v>
      </c>
      <c r="F24" s="63">
        <v>1</v>
      </c>
      <c r="G24" s="63">
        <v>0</v>
      </c>
      <c r="H24" s="64">
        <f t="shared" si="1"/>
        <v>11</v>
      </c>
    </row>
    <row r="25" spans="2:15">
      <c r="B25" s="65" t="s">
        <v>7</v>
      </c>
      <c r="C25" s="76"/>
      <c r="D25" s="66">
        <v>11</v>
      </c>
      <c r="E25" s="63">
        <v>5</v>
      </c>
      <c r="F25" s="63">
        <v>1</v>
      </c>
      <c r="G25" s="63">
        <v>1</v>
      </c>
      <c r="H25" s="64">
        <f t="shared" si="1"/>
        <v>7</v>
      </c>
    </row>
    <row r="26" spans="2:15">
      <c r="B26" s="65" t="s">
        <v>8</v>
      </c>
      <c r="C26" s="75"/>
      <c r="D26" s="66">
        <v>10</v>
      </c>
      <c r="E26" s="63">
        <v>1</v>
      </c>
      <c r="F26" s="63">
        <v>1</v>
      </c>
      <c r="G26" s="63">
        <v>0</v>
      </c>
      <c r="H26" s="64">
        <f t="shared" si="1"/>
        <v>2</v>
      </c>
    </row>
    <row r="27" spans="2:15">
      <c r="B27" s="65" t="s">
        <v>0</v>
      </c>
      <c r="C27" s="76"/>
      <c r="D27" s="66">
        <v>9</v>
      </c>
      <c r="E27" s="63">
        <v>7</v>
      </c>
      <c r="F27" s="63">
        <v>0</v>
      </c>
      <c r="G27" s="63">
        <v>0</v>
      </c>
      <c r="H27" s="64">
        <f t="shared" si="1"/>
        <v>7</v>
      </c>
    </row>
    <row r="28" spans="2:15">
      <c r="B28" s="65" t="s">
        <v>2</v>
      </c>
      <c r="C28" s="76" t="s">
        <v>5</v>
      </c>
      <c r="D28" s="66">
        <v>8</v>
      </c>
      <c r="E28" s="63">
        <v>4</v>
      </c>
      <c r="F28" s="63">
        <v>0</v>
      </c>
      <c r="G28" s="63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0</v>
      </c>
      <c r="F29" s="63">
        <v>0</v>
      </c>
      <c r="G29" s="63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10</v>
      </c>
      <c r="F32" s="63">
        <v>1</v>
      </c>
      <c r="G32" s="63">
        <v>0</v>
      </c>
      <c r="H32" s="64">
        <f t="shared" si="1"/>
        <v>11</v>
      </c>
    </row>
    <row r="33" spans="2:8">
      <c r="B33" s="65"/>
      <c r="C33" s="76" t="s">
        <v>1</v>
      </c>
      <c r="D33" s="66">
        <v>3</v>
      </c>
      <c r="E33" s="63">
        <v>37</v>
      </c>
      <c r="F33" s="63">
        <v>8</v>
      </c>
      <c r="G33" s="63">
        <v>0</v>
      </c>
      <c r="H33" s="64">
        <f t="shared" si="1"/>
        <v>45</v>
      </c>
    </row>
    <row r="34" spans="2:8">
      <c r="B34" s="65"/>
      <c r="C34" s="76"/>
      <c r="D34" s="66">
        <v>2</v>
      </c>
      <c r="E34" s="63">
        <v>9</v>
      </c>
      <c r="F34" s="63">
        <v>1</v>
      </c>
      <c r="G34" s="63">
        <v>0</v>
      </c>
      <c r="H34" s="64">
        <f t="shared" si="1"/>
        <v>10</v>
      </c>
    </row>
    <row r="35" spans="2:8">
      <c r="B35" s="69"/>
      <c r="C35" s="77"/>
      <c r="D35" s="60">
        <v>1</v>
      </c>
      <c r="E35" s="63">
        <v>9</v>
      </c>
      <c r="F35" s="63">
        <v>1</v>
      </c>
      <c r="G35" s="63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345</v>
      </c>
      <c r="F36" s="74">
        <f>SUM(F23:F35)</f>
        <v>20</v>
      </c>
      <c r="G36" s="74">
        <f>SUM(G23:G35)</f>
        <v>7</v>
      </c>
      <c r="H36" s="74">
        <f>SUM(H23:H35)</f>
        <v>372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593</v>
      </c>
      <c r="F51" s="79">
        <f>SUM(F22,F36,F50)</f>
        <v>40</v>
      </c>
      <c r="G51" s="79">
        <f>SUM(G22,G36,G50)</f>
        <v>15</v>
      </c>
      <c r="H51" s="79">
        <f>SUM(H22,H36,H50)</f>
        <v>648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99</v>
      </c>
      <c r="F9" s="63">
        <v>3</v>
      </c>
      <c r="G9" s="63">
        <v>0</v>
      </c>
      <c r="H9" s="64">
        <f t="shared" ref="H9:H21" si="0">E9+F9+G9</f>
        <v>102</v>
      </c>
    </row>
    <row r="10" spans="2:14">
      <c r="B10" s="65" t="s">
        <v>1</v>
      </c>
      <c r="C10" s="61" t="s">
        <v>0</v>
      </c>
      <c r="D10" s="66">
        <v>12</v>
      </c>
      <c r="E10" s="63">
        <v>13</v>
      </c>
      <c r="F10" s="63">
        <v>2</v>
      </c>
      <c r="G10" s="63">
        <v>0</v>
      </c>
      <c r="H10" s="64">
        <f t="shared" si="0"/>
        <v>15</v>
      </c>
    </row>
    <row r="11" spans="2:14">
      <c r="B11" s="65" t="s">
        <v>2</v>
      </c>
      <c r="C11" s="61"/>
      <c r="D11" s="66">
        <v>11</v>
      </c>
      <c r="E11" s="63">
        <v>0</v>
      </c>
      <c r="F11" s="63">
        <v>0</v>
      </c>
      <c r="G11" s="63">
        <v>0</v>
      </c>
      <c r="H11" s="64">
        <f t="shared" si="0"/>
        <v>0</v>
      </c>
    </row>
    <row r="12" spans="2:14">
      <c r="B12" s="65" t="s">
        <v>1</v>
      </c>
      <c r="C12" s="67"/>
      <c r="D12" s="66">
        <v>10</v>
      </c>
      <c r="E12" s="63">
        <v>0</v>
      </c>
      <c r="F12" s="63">
        <v>0</v>
      </c>
      <c r="G12" s="63">
        <v>0</v>
      </c>
      <c r="H12" s="64">
        <f t="shared" si="0"/>
        <v>0</v>
      </c>
    </row>
    <row r="13" spans="2:14">
      <c r="B13" s="65" t="s">
        <v>3</v>
      </c>
      <c r="C13" s="61"/>
      <c r="D13" s="66">
        <v>9</v>
      </c>
      <c r="E13" s="63">
        <v>0</v>
      </c>
      <c r="F13" s="63">
        <v>0</v>
      </c>
      <c r="G13" s="63">
        <v>0</v>
      </c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63">
        <v>0</v>
      </c>
      <c r="F14" s="63">
        <v>0</v>
      </c>
      <c r="G14" s="63">
        <v>0</v>
      </c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11</v>
      </c>
      <c r="F19" s="63">
        <v>2</v>
      </c>
      <c r="G19" s="63">
        <v>0</v>
      </c>
      <c r="H19" s="64">
        <f t="shared" si="0"/>
        <v>13</v>
      </c>
    </row>
    <row r="20" spans="2:15">
      <c r="B20" s="65"/>
      <c r="C20" s="61"/>
      <c r="D20" s="66">
        <v>2</v>
      </c>
      <c r="E20" s="63">
        <v>2</v>
      </c>
      <c r="F20" s="63">
        <v>0</v>
      </c>
      <c r="G20" s="63">
        <v>0</v>
      </c>
      <c r="H20" s="64">
        <f t="shared" si="0"/>
        <v>2</v>
      </c>
    </row>
    <row r="21" spans="2:15">
      <c r="B21" s="69"/>
      <c r="C21" s="70"/>
      <c r="D21" s="60">
        <v>1</v>
      </c>
      <c r="E21" s="63">
        <v>7</v>
      </c>
      <c r="F21" s="63">
        <v>1</v>
      </c>
      <c r="G21" s="63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132</v>
      </c>
      <c r="F22" s="74">
        <f>SUM(F9:F21)</f>
        <v>8</v>
      </c>
      <c r="G22" s="74">
        <f>SUM(G9:G21)</f>
        <v>0</v>
      </c>
      <c r="H22" s="74">
        <f>SUM(H9:H21)</f>
        <v>140</v>
      </c>
    </row>
    <row r="23" spans="2:15">
      <c r="B23" s="60"/>
      <c r="C23" s="75"/>
      <c r="D23" s="66">
        <v>13</v>
      </c>
      <c r="E23" s="63">
        <v>188</v>
      </c>
      <c r="F23" s="63">
        <v>5</v>
      </c>
      <c r="G23" s="63">
        <v>1</v>
      </c>
      <c r="H23" s="64">
        <f t="shared" ref="H23:H35" si="1">E23+F23+G23</f>
        <v>194</v>
      </c>
    </row>
    <row r="24" spans="2:15">
      <c r="B24" s="65"/>
      <c r="C24" s="76" t="s">
        <v>0</v>
      </c>
      <c r="D24" s="66">
        <v>12</v>
      </c>
      <c r="E24" s="63">
        <v>2</v>
      </c>
      <c r="F24" s="63">
        <v>0</v>
      </c>
      <c r="G24" s="63">
        <v>0</v>
      </c>
      <c r="H24" s="64">
        <f t="shared" si="1"/>
        <v>2</v>
      </c>
    </row>
    <row r="25" spans="2:15">
      <c r="B25" s="65" t="s">
        <v>7</v>
      </c>
      <c r="C25" s="76"/>
      <c r="D25" s="66">
        <v>11</v>
      </c>
      <c r="E25" s="63">
        <v>3</v>
      </c>
      <c r="F25" s="63">
        <v>2</v>
      </c>
      <c r="G25" s="63">
        <v>0</v>
      </c>
      <c r="H25" s="64">
        <f t="shared" si="1"/>
        <v>5</v>
      </c>
    </row>
    <row r="26" spans="2:15">
      <c r="B26" s="65" t="s">
        <v>8</v>
      </c>
      <c r="C26" s="75"/>
      <c r="D26" s="66">
        <v>10</v>
      </c>
      <c r="E26" s="63">
        <v>0</v>
      </c>
      <c r="F26" s="63">
        <v>0</v>
      </c>
      <c r="G26" s="63">
        <v>0</v>
      </c>
      <c r="H26" s="64">
        <f t="shared" si="1"/>
        <v>0</v>
      </c>
    </row>
    <row r="27" spans="2:15">
      <c r="B27" s="65" t="s">
        <v>0</v>
      </c>
      <c r="C27" s="76"/>
      <c r="D27" s="66">
        <v>9</v>
      </c>
      <c r="E27" s="63">
        <v>0</v>
      </c>
      <c r="F27" s="63">
        <v>0</v>
      </c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0</v>
      </c>
      <c r="F28" s="63">
        <v>0</v>
      </c>
      <c r="G28" s="63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21</v>
      </c>
      <c r="F33" s="63">
        <v>4</v>
      </c>
      <c r="G33" s="63">
        <v>0</v>
      </c>
      <c r="H33" s="64">
        <f t="shared" si="1"/>
        <v>25</v>
      </c>
    </row>
    <row r="34" spans="2:8">
      <c r="B34" s="65"/>
      <c r="C34" s="76"/>
      <c r="D34" s="66">
        <v>2</v>
      </c>
      <c r="E34" s="63">
        <v>4</v>
      </c>
      <c r="F34" s="63">
        <v>0</v>
      </c>
      <c r="G34" s="63">
        <v>0</v>
      </c>
      <c r="H34" s="64">
        <f t="shared" si="1"/>
        <v>4</v>
      </c>
    </row>
    <row r="35" spans="2:8">
      <c r="B35" s="69"/>
      <c r="C35" s="77"/>
      <c r="D35" s="60">
        <v>1</v>
      </c>
      <c r="E35" s="63">
        <v>11</v>
      </c>
      <c r="F35" s="63">
        <v>0</v>
      </c>
      <c r="G35" s="63">
        <v>0</v>
      </c>
      <c r="H35" s="64">
        <f t="shared" si="1"/>
        <v>11</v>
      </c>
    </row>
    <row r="36" spans="2:8">
      <c r="B36" s="71" t="s">
        <v>15</v>
      </c>
      <c r="C36" s="72"/>
      <c r="D36" s="73"/>
      <c r="E36" s="74">
        <f>SUM(E23:E35)</f>
        <v>230</v>
      </c>
      <c r="F36" s="74">
        <f>SUM(F23:F35)</f>
        <v>11</v>
      </c>
      <c r="G36" s="74">
        <f>SUM(G23:G35)</f>
        <v>1</v>
      </c>
      <c r="H36" s="74">
        <f>SUM(H23:H35)</f>
        <v>242</v>
      </c>
    </row>
    <row r="37" spans="2:8" ht="12.75" customHeight="1">
      <c r="B37" s="60"/>
      <c r="C37" s="60"/>
      <c r="D37" s="66">
        <v>13</v>
      </c>
      <c r="E37" s="63">
        <v>1</v>
      </c>
      <c r="F37" s="63">
        <v>0</v>
      </c>
      <c r="G37" s="6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363</v>
      </c>
      <c r="F51" s="79">
        <f>SUM(F22,F36,F50)</f>
        <v>19</v>
      </c>
      <c r="G51" s="79">
        <f>SUM(G22,G36,G50)</f>
        <v>1</v>
      </c>
      <c r="H51" s="79">
        <f>SUM(H22,H36,H50)</f>
        <v>383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J17" sqref="J1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220</v>
      </c>
      <c r="F9" s="63">
        <v>1</v>
      </c>
      <c r="G9" s="63">
        <v>4</v>
      </c>
      <c r="H9" s="64">
        <f t="shared" ref="H9:H21" si="0">E9+F9+G9</f>
        <v>225</v>
      </c>
    </row>
    <row r="10" spans="2:14">
      <c r="B10" s="65" t="s">
        <v>1</v>
      </c>
      <c r="C10" s="61" t="s">
        <v>0</v>
      </c>
      <c r="D10" s="66">
        <v>12</v>
      </c>
      <c r="E10" s="63">
        <v>18</v>
      </c>
      <c r="F10" s="63">
        <v>0</v>
      </c>
      <c r="G10" s="63">
        <v>1</v>
      </c>
      <c r="H10" s="64">
        <f t="shared" si="0"/>
        <v>19</v>
      </c>
    </row>
    <row r="11" spans="2:14">
      <c r="B11" s="65" t="s">
        <v>2</v>
      </c>
      <c r="C11" s="61"/>
      <c r="D11" s="66">
        <v>11</v>
      </c>
      <c r="E11" s="63">
        <v>19</v>
      </c>
      <c r="F11" s="63">
        <v>0</v>
      </c>
      <c r="G11" s="63">
        <v>1</v>
      </c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63">
        <v>4</v>
      </c>
      <c r="F12" s="63">
        <v>0</v>
      </c>
      <c r="G12" s="63">
        <v>1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63">
        <v>24</v>
      </c>
      <c r="F13" s="63">
        <v>0</v>
      </c>
      <c r="G13" s="63">
        <v>0</v>
      </c>
      <c r="H13" s="64">
        <f t="shared" si="0"/>
        <v>24</v>
      </c>
    </row>
    <row r="14" spans="2:14">
      <c r="B14" s="65" t="s">
        <v>4</v>
      </c>
      <c r="C14" s="61" t="s">
        <v>5</v>
      </c>
      <c r="D14" s="66">
        <v>8</v>
      </c>
      <c r="E14" s="63">
        <v>5</v>
      </c>
      <c r="F14" s="63">
        <v>0</v>
      </c>
      <c r="G14" s="63">
        <v>0</v>
      </c>
      <c r="H14" s="64">
        <f t="shared" si="0"/>
        <v>5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0</v>
      </c>
      <c r="G15" s="6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4</v>
      </c>
      <c r="F17" s="63">
        <v>0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20</v>
      </c>
      <c r="F18" s="63">
        <v>0</v>
      </c>
      <c r="G18" s="63">
        <v>0</v>
      </c>
      <c r="H18" s="64">
        <f t="shared" si="0"/>
        <v>20</v>
      </c>
    </row>
    <row r="19" spans="2:15">
      <c r="B19" s="65"/>
      <c r="C19" s="61" t="s">
        <v>1</v>
      </c>
      <c r="D19" s="66">
        <v>3</v>
      </c>
      <c r="E19" s="63">
        <v>17</v>
      </c>
      <c r="F19" s="63">
        <v>0</v>
      </c>
      <c r="G19" s="63">
        <v>0</v>
      </c>
      <c r="H19" s="64">
        <f t="shared" si="0"/>
        <v>17</v>
      </c>
    </row>
    <row r="20" spans="2:15">
      <c r="B20" s="65"/>
      <c r="C20" s="61"/>
      <c r="D20" s="66">
        <v>2</v>
      </c>
      <c r="E20" s="63">
        <v>16</v>
      </c>
      <c r="F20" s="63">
        <v>1</v>
      </c>
      <c r="G20" s="63">
        <v>0</v>
      </c>
      <c r="H20" s="64">
        <f t="shared" si="0"/>
        <v>17</v>
      </c>
    </row>
    <row r="21" spans="2:15">
      <c r="B21" s="69"/>
      <c r="C21" s="70"/>
      <c r="D21" s="60">
        <v>1</v>
      </c>
      <c r="E21" s="63">
        <v>6</v>
      </c>
      <c r="F21" s="63">
        <v>0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360</v>
      </c>
      <c r="F22" s="74">
        <f>SUM(F9:F21)</f>
        <v>2</v>
      </c>
      <c r="G22" s="74">
        <f>SUM(G9:G21)</f>
        <v>7</v>
      </c>
      <c r="H22" s="74">
        <f>SUM(H9:H21)</f>
        <v>369</v>
      </c>
    </row>
    <row r="23" spans="2:15">
      <c r="B23" s="60"/>
      <c r="C23" s="75"/>
      <c r="D23" s="66">
        <v>13</v>
      </c>
      <c r="E23" s="63">
        <v>253</v>
      </c>
      <c r="F23" s="63">
        <v>4</v>
      </c>
      <c r="G23" s="63">
        <v>8</v>
      </c>
      <c r="H23" s="64">
        <f t="shared" ref="H23:H35" si="1">E23+F23+G23</f>
        <v>265</v>
      </c>
    </row>
    <row r="24" spans="2:15">
      <c r="B24" s="65"/>
      <c r="C24" s="76" t="s">
        <v>0</v>
      </c>
      <c r="D24" s="66">
        <v>12</v>
      </c>
      <c r="E24" s="63">
        <v>16</v>
      </c>
      <c r="F24" s="63">
        <v>0</v>
      </c>
      <c r="G24" s="63">
        <v>0</v>
      </c>
      <c r="H24" s="64">
        <f t="shared" si="1"/>
        <v>16</v>
      </c>
    </row>
    <row r="25" spans="2:15">
      <c r="B25" s="65" t="s">
        <v>7</v>
      </c>
      <c r="C25" s="76"/>
      <c r="D25" s="66">
        <v>11</v>
      </c>
      <c r="E25" s="63">
        <v>23</v>
      </c>
      <c r="F25" s="63">
        <v>1</v>
      </c>
      <c r="G25" s="63">
        <v>0</v>
      </c>
      <c r="H25" s="64">
        <f t="shared" si="1"/>
        <v>24</v>
      </c>
    </row>
    <row r="26" spans="2:15">
      <c r="B26" s="65" t="s">
        <v>8</v>
      </c>
      <c r="C26" s="75"/>
      <c r="D26" s="66">
        <v>10</v>
      </c>
      <c r="E26" s="63">
        <v>2</v>
      </c>
      <c r="F26" s="63">
        <v>0</v>
      </c>
      <c r="G26" s="63">
        <v>0</v>
      </c>
      <c r="H26" s="64">
        <f t="shared" si="1"/>
        <v>2</v>
      </c>
    </row>
    <row r="27" spans="2:15">
      <c r="B27" s="65" t="s">
        <v>0</v>
      </c>
      <c r="C27" s="76"/>
      <c r="D27" s="66">
        <v>9</v>
      </c>
      <c r="E27" s="63">
        <v>17</v>
      </c>
      <c r="F27" s="63">
        <v>0</v>
      </c>
      <c r="G27" s="63">
        <v>0</v>
      </c>
      <c r="H27" s="64">
        <f t="shared" si="1"/>
        <v>17</v>
      </c>
    </row>
    <row r="28" spans="2:15">
      <c r="B28" s="65" t="s">
        <v>2</v>
      </c>
      <c r="C28" s="76" t="s">
        <v>5</v>
      </c>
      <c r="D28" s="66">
        <v>8</v>
      </c>
      <c r="E28" s="63">
        <v>5</v>
      </c>
      <c r="F28" s="63">
        <v>0</v>
      </c>
      <c r="G28" s="63">
        <v>0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7</v>
      </c>
      <c r="F29" s="63">
        <v>0</v>
      </c>
      <c r="G29" s="63">
        <v>0</v>
      </c>
      <c r="H29" s="64">
        <f t="shared" si="1"/>
        <v>7</v>
      </c>
    </row>
    <row r="30" spans="2:15">
      <c r="B30" s="65" t="s">
        <v>0</v>
      </c>
      <c r="C30" s="76"/>
      <c r="D30" s="66">
        <v>6</v>
      </c>
      <c r="E30" s="63">
        <v>5</v>
      </c>
      <c r="F30" s="63">
        <v>0</v>
      </c>
      <c r="G30" s="63">
        <v>0</v>
      </c>
      <c r="H30" s="64">
        <f t="shared" si="1"/>
        <v>5</v>
      </c>
    </row>
    <row r="31" spans="2:15">
      <c r="B31" s="65" t="s">
        <v>9</v>
      </c>
      <c r="C31" s="75"/>
      <c r="D31" s="66">
        <v>5</v>
      </c>
      <c r="E31" s="63">
        <v>8</v>
      </c>
      <c r="F31" s="63">
        <v>0</v>
      </c>
      <c r="G31" s="63">
        <v>1</v>
      </c>
      <c r="H31" s="64">
        <f t="shared" si="1"/>
        <v>9</v>
      </c>
    </row>
    <row r="32" spans="2:15">
      <c r="B32" s="65"/>
      <c r="C32" s="76"/>
      <c r="D32" s="66">
        <v>4</v>
      </c>
      <c r="E32" s="63">
        <v>15</v>
      </c>
      <c r="F32" s="63">
        <v>1</v>
      </c>
      <c r="G32" s="63">
        <v>0</v>
      </c>
      <c r="H32" s="64">
        <f t="shared" si="1"/>
        <v>16</v>
      </c>
    </row>
    <row r="33" spans="2:8">
      <c r="B33" s="65"/>
      <c r="C33" s="76" t="s">
        <v>1</v>
      </c>
      <c r="D33" s="66">
        <v>3</v>
      </c>
      <c r="E33" s="63">
        <v>30</v>
      </c>
      <c r="F33" s="63">
        <v>0</v>
      </c>
      <c r="G33" s="63">
        <v>1</v>
      </c>
      <c r="H33" s="64">
        <f t="shared" si="1"/>
        <v>31</v>
      </c>
    </row>
    <row r="34" spans="2:8">
      <c r="B34" s="65"/>
      <c r="C34" s="76"/>
      <c r="D34" s="66">
        <v>2</v>
      </c>
      <c r="E34" s="63">
        <v>23</v>
      </c>
      <c r="F34" s="63">
        <v>0</v>
      </c>
      <c r="G34" s="63">
        <v>0</v>
      </c>
      <c r="H34" s="64">
        <f t="shared" si="1"/>
        <v>23</v>
      </c>
    </row>
    <row r="35" spans="2:8">
      <c r="B35" s="69"/>
      <c r="C35" s="77"/>
      <c r="D35" s="60">
        <v>1</v>
      </c>
      <c r="E35" s="63">
        <v>10</v>
      </c>
      <c r="F35" s="63">
        <v>0</v>
      </c>
      <c r="G35" s="63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414</v>
      </c>
      <c r="F36" s="74">
        <f>SUM(F23:F35)</f>
        <v>6</v>
      </c>
      <c r="G36" s="74">
        <f>SUM(G23:G35)</f>
        <v>10</v>
      </c>
      <c r="H36" s="74">
        <f>SUM(H23:H35)</f>
        <v>430</v>
      </c>
    </row>
    <row r="37" spans="2:8" ht="12.75" customHeight="1">
      <c r="B37" s="60"/>
      <c r="C37" s="60"/>
      <c r="D37" s="66">
        <v>13</v>
      </c>
      <c r="E37" s="63">
        <v>5</v>
      </c>
      <c r="F37" s="63">
        <v>0</v>
      </c>
      <c r="G37" s="63">
        <v>0</v>
      </c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779</v>
      </c>
      <c r="F51" s="79">
        <f>SUM(F22,F36,F50)</f>
        <v>8</v>
      </c>
      <c r="G51" s="79">
        <f>SUM(G22,G36,G50)</f>
        <v>17</v>
      </c>
      <c r="H51" s="79">
        <f>SUM(H22,H36,H50)</f>
        <v>804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135</v>
      </c>
      <c r="F9" s="63">
        <v>1</v>
      </c>
      <c r="G9" s="63">
        <v>3</v>
      </c>
      <c r="H9" s="64">
        <f t="shared" ref="H9:H21" si="0">E9+F9+G9</f>
        <v>139</v>
      </c>
    </row>
    <row r="10" spans="2:14">
      <c r="B10" s="65" t="s">
        <v>1</v>
      </c>
      <c r="C10" s="61" t="s">
        <v>0</v>
      </c>
      <c r="D10" s="66">
        <v>12</v>
      </c>
      <c r="E10" s="63">
        <v>12</v>
      </c>
      <c r="F10" s="63">
        <v>0</v>
      </c>
      <c r="G10" s="63">
        <v>0</v>
      </c>
      <c r="H10" s="64">
        <f t="shared" si="0"/>
        <v>12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1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63">
        <v>2</v>
      </c>
      <c r="F12" s="63">
        <v>0</v>
      </c>
      <c r="G12" s="63">
        <v>0</v>
      </c>
      <c r="H12" s="64">
        <f t="shared" si="0"/>
        <v>2</v>
      </c>
    </row>
    <row r="13" spans="2:14">
      <c r="B13" s="65" t="s">
        <v>3</v>
      </c>
      <c r="C13" s="61"/>
      <c r="D13" s="66">
        <v>9</v>
      </c>
      <c r="E13" s="63">
        <v>1</v>
      </c>
      <c r="F13" s="63">
        <v>0</v>
      </c>
      <c r="G13" s="63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63">
        <v>4</v>
      </c>
      <c r="F14" s="63">
        <v>0</v>
      </c>
      <c r="G14" s="63">
        <v>0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0</v>
      </c>
      <c r="G15" s="63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10</v>
      </c>
      <c r="F18" s="63">
        <v>0</v>
      </c>
      <c r="G18" s="63">
        <v>1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63">
        <v>6</v>
      </c>
      <c r="F19" s="63">
        <v>0</v>
      </c>
      <c r="G19" s="63">
        <v>1</v>
      </c>
      <c r="H19" s="64">
        <f t="shared" si="0"/>
        <v>7</v>
      </c>
    </row>
    <row r="20" spans="2:15">
      <c r="B20" s="65"/>
      <c r="C20" s="61"/>
      <c r="D20" s="66">
        <v>2</v>
      </c>
      <c r="E20" s="63">
        <v>1</v>
      </c>
      <c r="F20" s="63">
        <v>0</v>
      </c>
      <c r="G20" s="63">
        <v>0</v>
      </c>
      <c r="H20" s="64">
        <f t="shared" si="0"/>
        <v>1</v>
      </c>
    </row>
    <row r="21" spans="2:15">
      <c r="B21" s="69"/>
      <c r="C21" s="70"/>
      <c r="D21" s="60">
        <v>1</v>
      </c>
      <c r="E21" s="63">
        <v>0</v>
      </c>
      <c r="F21" s="63">
        <v>0</v>
      </c>
      <c r="G21" s="63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180</v>
      </c>
      <c r="F22" s="74">
        <f>SUM(F9:F21)</f>
        <v>1</v>
      </c>
      <c r="G22" s="74">
        <f>SUM(G9:G21)</f>
        <v>6</v>
      </c>
      <c r="H22" s="74">
        <f>SUM(H9:H21)</f>
        <v>187</v>
      </c>
    </row>
    <row r="23" spans="2:15">
      <c r="B23" s="60"/>
      <c r="C23" s="75"/>
      <c r="D23" s="66">
        <v>13</v>
      </c>
      <c r="E23" s="63">
        <v>249</v>
      </c>
      <c r="F23" s="63">
        <v>0</v>
      </c>
      <c r="G23" s="63">
        <v>8</v>
      </c>
      <c r="H23" s="64">
        <f t="shared" ref="H23:H35" si="1">E23+F23+G23</f>
        <v>257</v>
      </c>
    </row>
    <row r="24" spans="2:15">
      <c r="B24" s="65"/>
      <c r="C24" s="76" t="s">
        <v>0</v>
      </c>
      <c r="D24" s="66">
        <v>12</v>
      </c>
      <c r="E24" s="63">
        <v>11</v>
      </c>
      <c r="F24" s="63">
        <v>0</v>
      </c>
      <c r="G24" s="63">
        <v>0</v>
      </c>
      <c r="H24" s="64">
        <f t="shared" si="1"/>
        <v>11</v>
      </c>
    </row>
    <row r="25" spans="2:15">
      <c r="B25" s="65" t="s">
        <v>7</v>
      </c>
      <c r="C25" s="76"/>
      <c r="D25" s="66">
        <v>11</v>
      </c>
      <c r="E25" s="63">
        <v>11</v>
      </c>
      <c r="F25" s="63">
        <v>0</v>
      </c>
      <c r="G25" s="63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63">
        <v>2</v>
      </c>
      <c r="F26" s="63">
        <v>0</v>
      </c>
      <c r="G26" s="63">
        <v>0</v>
      </c>
      <c r="H26" s="64">
        <f t="shared" si="1"/>
        <v>2</v>
      </c>
    </row>
    <row r="27" spans="2:15">
      <c r="B27" s="65" t="s">
        <v>0</v>
      </c>
      <c r="C27" s="76"/>
      <c r="D27" s="66">
        <v>9</v>
      </c>
      <c r="E27" s="63">
        <v>0</v>
      </c>
      <c r="F27" s="63">
        <v>0</v>
      </c>
      <c r="G27" s="63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63">
        <v>4</v>
      </c>
      <c r="F28" s="63">
        <v>0</v>
      </c>
      <c r="G28" s="63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10</v>
      </c>
      <c r="F32" s="63">
        <v>0</v>
      </c>
      <c r="G32" s="63">
        <v>0</v>
      </c>
      <c r="H32" s="64">
        <f t="shared" si="1"/>
        <v>10</v>
      </c>
    </row>
    <row r="33" spans="2:8">
      <c r="B33" s="65"/>
      <c r="C33" s="76" t="s">
        <v>1</v>
      </c>
      <c r="D33" s="66">
        <v>3</v>
      </c>
      <c r="E33" s="63">
        <v>37</v>
      </c>
      <c r="F33" s="63">
        <v>0</v>
      </c>
      <c r="G33" s="63">
        <v>3</v>
      </c>
      <c r="H33" s="64">
        <f t="shared" si="1"/>
        <v>40</v>
      </c>
    </row>
    <row r="34" spans="2:8">
      <c r="B34" s="65"/>
      <c r="C34" s="76"/>
      <c r="D34" s="66">
        <v>2</v>
      </c>
      <c r="E34" s="63">
        <v>1</v>
      </c>
      <c r="F34" s="63">
        <v>0</v>
      </c>
      <c r="G34" s="63">
        <v>0</v>
      </c>
      <c r="H34" s="64">
        <f t="shared" si="1"/>
        <v>1</v>
      </c>
    </row>
    <row r="35" spans="2:8">
      <c r="B35" s="69"/>
      <c r="C35" s="77"/>
      <c r="D35" s="60">
        <v>1</v>
      </c>
      <c r="E35" s="63">
        <v>0</v>
      </c>
      <c r="F35" s="63">
        <v>0</v>
      </c>
      <c r="G35" s="63">
        <v>0</v>
      </c>
      <c r="H35" s="64">
        <f t="shared" si="1"/>
        <v>0</v>
      </c>
    </row>
    <row r="36" spans="2:8">
      <c r="B36" s="71" t="s">
        <v>15</v>
      </c>
      <c r="C36" s="72"/>
      <c r="D36" s="73"/>
      <c r="E36" s="74">
        <f>SUM(E23:E35)</f>
        <v>330</v>
      </c>
      <c r="F36" s="74">
        <f>SUM(F23:F35)</f>
        <v>0</v>
      </c>
      <c r="G36" s="74">
        <f>SUM(G23:G35)</f>
        <v>11</v>
      </c>
      <c r="H36" s="74">
        <f>SUM(H23:H35)</f>
        <v>341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512</v>
      </c>
      <c r="F51" s="79">
        <f>SUM(F22,F36,F50)</f>
        <v>1</v>
      </c>
      <c r="G51" s="79">
        <f>SUM(G22,G36,G50)</f>
        <v>17</v>
      </c>
      <c r="H51" s="79">
        <f>SUM(H22,H36,H50)</f>
        <v>530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869</v>
      </c>
      <c r="F9" s="63">
        <v>33</v>
      </c>
      <c r="G9" s="63">
        <v>27</v>
      </c>
      <c r="H9" s="64">
        <f t="shared" ref="H9:H21" si="0">E9+F9+G9</f>
        <v>929</v>
      </c>
    </row>
    <row r="10" spans="2:14">
      <c r="B10" s="65" t="s">
        <v>1</v>
      </c>
      <c r="C10" s="61" t="s">
        <v>0</v>
      </c>
      <c r="D10" s="66">
        <v>12</v>
      </c>
      <c r="E10" s="63">
        <v>55</v>
      </c>
      <c r="F10" s="63">
        <v>1</v>
      </c>
      <c r="G10" s="63">
        <v>2</v>
      </c>
      <c r="H10" s="64">
        <f t="shared" si="0"/>
        <v>58</v>
      </c>
    </row>
    <row r="11" spans="2:14">
      <c r="B11" s="65" t="s">
        <v>2</v>
      </c>
      <c r="C11" s="61"/>
      <c r="D11" s="66">
        <v>11</v>
      </c>
      <c r="E11" s="63">
        <v>85</v>
      </c>
      <c r="F11" s="63">
        <v>9</v>
      </c>
      <c r="G11" s="63">
        <v>1</v>
      </c>
      <c r="H11" s="64">
        <f t="shared" si="0"/>
        <v>95</v>
      </c>
    </row>
    <row r="12" spans="2:14">
      <c r="B12" s="65" t="s">
        <v>1</v>
      </c>
      <c r="C12" s="67"/>
      <c r="D12" s="66">
        <v>10</v>
      </c>
      <c r="E12" s="63">
        <v>34</v>
      </c>
      <c r="F12" s="63">
        <v>4</v>
      </c>
      <c r="G12" s="63">
        <v>2</v>
      </c>
      <c r="H12" s="64">
        <f t="shared" si="0"/>
        <v>40</v>
      </c>
    </row>
    <row r="13" spans="2:14">
      <c r="B13" s="65" t="s">
        <v>3</v>
      </c>
      <c r="C13" s="61"/>
      <c r="D13" s="66">
        <v>9</v>
      </c>
      <c r="E13" s="63">
        <v>51</v>
      </c>
      <c r="F13" s="63">
        <v>3</v>
      </c>
      <c r="G13" s="63">
        <v>1</v>
      </c>
      <c r="H13" s="64">
        <f t="shared" si="0"/>
        <v>55</v>
      </c>
    </row>
    <row r="14" spans="2:14">
      <c r="B14" s="65" t="s">
        <v>4</v>
      </c>
      <c r="C14" s="61" t="s">
        <v>5</v>
      </c>
      <c r="D14" s="66">
        <v>8</v>
      </c>
      <c r="E14" s="63">
        <v>6</v>
      </c>
      <c r="F14" s="63">
        <v>0</v>
      </c>
      <c r="G14" s="63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63">
        <v>11</v>
      </c>
      <c r="F15" s="63">
        <v>3</v>
      </c>
      <c r="G15" s="63">
        <v>1</v>
      </c>
      <c r="H15" s="64">
        <f t="shared" si="0"/>
        <v>15</v>
      </c>
    </row>
    <row r="16" spans="2:14">
      <c r="B16" s="65" t="s">
        <v>7</v>
      </c>
      <c r="C16" s="61"/>
      <c r="D16" s="66">
        <v>6</v>
      </c>
      <c r="E16" s="63">
        <v>4</v>
      </c>
      <c r="F16" s="63">
        <v>0</v>
      </c>
      <c r="G16" s="63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63">
        <v>7</v>
      </c>
      <c r="F17" s="63">
        <v>0</v>
      </c>
      <c r="G17" s="63">
        <v>0</v>
      </c>
      <c r="H17" s="64">
        <f t="shared" si="0"/>
        <v>7</v>
      </c>
      <c r="L17" s="68"/>
    </row>
    <row r="18" spans="2:15">
      <c r="B18" s="65"/>
      <c r="C18" s="61"/>
      <c r="D18" s="66">
        <v>4</v>
      </c>
      <c r="E18" s="63">
        <v>22</v>
      </c>
      <c r="F18" s="63">
        <v>1</v>
      </c>
      <c r="G18" s="63">
        <v>1</v>
      </c>
      <c r="H18" s="64">
        <f t="shared" si="0"/>
        <v>24</v>
      </c>
    </row>
    <row r="19" spans="2:15">
      <c r="B19" s="65"/>
      <c r="C19" s="61" t="s">
        <v>1</v>
      </c>
      <c r="D19" s="66">
        <v>3</v>
      </c>
      <c r="E19" s="63">
        <v>96</v>
      </c>
      <c r="F19" s="63">
        <v>8</v>
      </c>
      <c r="G19" s="63">
        <v>2</v>
      </c>
      <c r="H19" s="64">
        <f t="shared" si="0"/>
        <v>106</v>
      </c>
    </row>
    <row r="20" spans="2:15">
      <c r="B20" s="65"/>
      <c r="C20" s="61"/>
      <c r="D20" s="66">
        <v>2</v>
      </c>
      <c r="E20" s="63">
        <v>35</v>
      </c>
      <c r="F20" s="63">
        <v>4</v>
      </c>
      <c r="G20" s="63">
        <v>1</v>
      </c>
      <c r="H20" s="64">
        <f t="shared" si="0"/>
        <v>40</v>
      </c>
    </row>
    <row r="21" spans="2:15">
      <c r="B21" s="69"/>
      <c r="C21" s="70"/>
      <c r="D21" s="60">
        <v>1</v>
      </c>
      <c r="E21" s="63">
        <v>7</v>
      </c>
      <c r="F21" s="63">
        <v>2</v>
      </c>
      <c r="G21" s="63">
        <v>0</v>
      </c>
      <c r="H21" s="64">
        <f t="shared" si="0"/>
        <v>9</v>
      </c>
    </row>
    <row r="22" spans="2:15" ht="15" customHeight="1">
      <c r="B22" s="71" t="s">
        <v>14</v>
      </c>
      <c r="C22" s="72"/>
      <c r="D22" s="73"/>
      <c r="E22" s="74">
        <f>SUM(E9:E21)</f>
        <v>1282</v>
      </c>
      <c r="F22" s="74">
        <f>SUM(F9:F21)</f>
        <v>68</v>
      </c>
      <c r="G22" s="74">
        <f>SUM(G9:G21)</f>
        <v>38</v>
      </c>
      <c r="H22" s="74">
        <f>SUM(H9:H21)</f>
        <v>1388</v>
      </c>
    </row>
    <row r="23" spans="2:15">
      <c r="B23" s="60"/>
      <c r="C23" s="75"/>
      <c r="D23" s="66">
        <v>13</v>
      </c>
      <c r="E23" s="63">
        <v>1480</v>
      </c>
      <c r="F23" s="63">
        <v>43</v>
      </c>
      <c r="G23" s="63">
        <v>47</v>
      </c>
      <c r="H23" s="64">
        <f t="shared" ref="H23:H35" si="1">E23+F23+G23</f>
        <v>1570</v>
      </c>
    </row>
    <row r="24" spans="2:15">
      <c r="B24" s="65"/>
      <c r="C24" s="76" t="s">
        <v>0</v>
      </c>
      <c r="D24" s="66">
        <v>12</v>
      </c>
      <c r="E24" s="63">
        <v>80</v>
      </c>
      <c r="F24" s="63">
        <v>1</v>
      </c>
      <c r="G24" s="63">
        <v>2</v>
      </c>
      <c r="H24" s="64">
        <f t="shared" si="1"/>
        <v>83</v>
      </c>
    </row>
    <row r="25" spans="2:15">
      <c r="B25" s="65" t="s">
        <v>7</v>
      </c>
      <c r="C25" s="76"/>
      <c r="D25" s="66">
        <v>11</v>
      </c>
      <c r="E25" s="63">
        <v>99</v>
      </c>
      <c r="F25" s="63">
        <v>4</v>
      </c>
      <c r="G25" s="63">
        <v>3</v>
      </c>
      <c r="H25" s="64">
        <f t="shared" si="1"/>
        <v>106</v>
      </c>
    </row>
    <row r="26" spans="2:15">
      <c r="B26" s="65" t="s">
        <v>8</v>
      </c>
      <c r="C26" s="75"/>
      <c r="D26" s="66">
        <v>10</v>
      </c>
      <c r="E26" s="63">
        <v>72</v>
      </c>
      <c r="F26" s="63">
        <v>5</v>
      </c>
      <c r="G26" s="63">
        <v>4</v>
      </c>
      <c r="H26" s="64">
        <f t="shared" si="1"/>
        <v>81</v>
      </c>
    </row>
    <row r="27" spans="2:15">
      <c r="B27" s="65" t="s">
        <v>0</v>
      </c>
      <c r="C27" s="76"/>
      <c r="D27" s="66">
        <v>9</v>
      </c>
      <c r="E27" s="63">
        <v>145</v>
      </c>
      <c r="F27" s="63">
        <v>6</v>
      </c>
      <c r="G27" s="63">
        <v>8</v>
      </c>
      <c r="H27" s="64">
        <f t="shared" si="1"/>
        <v>159</v>
      </c>
    </row>
    <row r="28" spans="2:15">
      <c r="B28" s="65" t="s">
        <v>2</v>
      </c>
      <c r="C28" s="76" t="s">
        <v>5</v>
      </c>
      <c r="D28" s="66">
        <v>8</v>
      </c>
      <c r="E28" s="63">
        <v>18</v>
      </c>
      <c r="F28" s="63">
        <v>1</v>
      </c>
      <c r="G28" s="63">
        <v>2</v>
      </c>
      <c r="H28" s="64">
        <f t="shared" si="1"/>
        <v>21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18</v>
      </c>
      <c r="F29" s="63">
        <v>2</v>
      </c>
      <c r="G29" s="63">
        <v>1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63">
        <v>7</v>
      </c>
      <c r="F30" s="63">
        <v>0</v>
      </c>
      <c r="G30" s="63">
        <v>0</v>
      </c>
      <c r="H30" s="64">
        <f t="shared" si="1"/>
        <v>7</v>
      </c>
    </row>
    <row r="31" spans="2:15">
      <c r="B31" s="65" t="s">
        <v>9</v>
      </c>
      <c r="C31" s="75"/>
      <c r="D31" s="66">
        <v>5</v>
      </c>
      <c r="E31" s="63">
        <v>4</v>
      </c>
      <c r="F31" s="63">
        <v>2</v>
      </c>
      <c r="G31" s="63">
        <v>0</v>
      </c>
      <c r="H31" s="64">
        <f t="shared" si="1"/>
        <v>6</v>
      </c>
    </row>
    <row r="32" spans="2:15">
      <c r="B32" s="65"/>
      <c r="C32" s="76"/>
      <c r="D32" s="66">
        <v>4</v>
      </c>
      <c r="E32" s="63">
        <v>21</v>
      </c>
      <c r="F32" s="63">
        <v>0</v>
      </c>
      <c r="G32" s="63">
        <v>1</v>
      </c>
      <c r="H32" s="64">
        <f t="shared" si="1"/>
        <v>22</v>
      </c>
    </row>
    <row r="33" spans="2:8">
      <c r="B33" s="65"/>
      <c r="C33" s="76" t="s">
        <v>1</v>
      </c>
      <c r="D33" s="66">
        <v>3</v>
      </c>
      <c r="E33" s="63">
        <v>52</v>
      </c>
      <c r="F33" s="63">
        <v>10</v>
      </c>
      <c r="G33" s="63">
        <v>4</v>
      </c>
      <c r="H33" s="64">
        <f t="shared" si="1"/>
        <v>66</v>
      </c>
    </row>
    <row r="34" spans="2:8">
      <c r="B34" s="65"/>
      <c r="C34" s="76"/>
      <c r="D34" s="66">
        <v>2</v>
      </c>
      <c r="E34" s="63">
        <v>136</v>
      </c>
      <c r="F34" s="63">
        <v>13</v>
      </c>
      <c r="G34" s="63">
        <v>3</v>
      </c>
      <c r="H34" s="64">
        <f t="shared" si="1"/>
        <v>152</v>
      </c>
    </row>
    <row r="35" spans="2:8">
      <c r="B35" s="69"/>
      <c r="C35" s="77"/>
      <c r="D35" s="60">
        <v>1</v>
      </c>
      <c r="E35" s="63">
        <v>3</v>
      </c>
      <c r="F35" s="63">
        <v>0</v>
      </c>
      <c r="G35" s="63">
        <v>0</v>
      </c>
      <c r="H35" s="64">
        <f t="shared" si="1"/>
        <v>3</v>
      </c>
    </row>
    <row r="36" spans="2:8">
      <c r="B36" s="71" t="s">
        <v>15</v>
      </c>
      <c r="C36" s="72"/>
      <c r="D36" s="73"/>
      <c r="E36" s="74">
        <f>SUM(E23:E35)</f>
        <v>2135</v>
      </c>
      <c r="F36" s="74">
        <f>SUM(F23:F35)</f>
        <v>87</v>
      </c>
      <c r="G36" s="74">
        <f>SUM(G23:G35)</f>
        <v>75</v>
      </c>
      <c r="H36" s="74">
        <f>SUM(H23:H35)</f>
        <v>2297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3417</v>
      </c>
      <c r="F51" s="79">
        <f>SUM(F22,F36,F50)</f>
        <v>155</v>
      </c>
      <c r="G51" s="79">
        <f>SUM(G22,G36,G50)</f>
        <v>113</v>
      </c>
      <c r="H51" s="79">
        <f>SUM(H22,H36,H50)</f>
        <v>3685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23" sqref="E23:G3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1595</v>
      </c>
      <c r="F9" s="63">
        <v>1</v>
      </c>
      <c r="G9" s="63">
        <v>85</v>
      </c>
      <c r="H9" s="64">
        <f t="shared" ref="H9:H21" si="0">E9+F9+G9</f>
        <v>1681</v>
      </c>
    </row>
    <row r="10" spans="2:14">
      <c r="B10" s="65" t="s">
        <v>1</v>
      </c>
      <c r="C10" s="61" t="s">
        <v>0</v>
      </c>
      <c r="D10" s="66">
        <v>12</v>
      </c>
      <c r="E10" s="63">
        <v>80</v>
      </c>
      <c r="F10" s="63"/>
      <c r="G10" s="63">
        <v>7</v>
      </c>
      <c r="H10" s="64">
        <f t="shared" si="0"/>
        <v>87</v>
      </c>
    </row>
    <row r="11" spans="2:14">
      <c r="B11" s="65" t="s">
        <v>2</v>
      </c>
      <c r="C11" s="61"/>
      <c r="D11" s="66">
        <v>11</v>
      </c>
      <c r="E11" s="63">
        <v>145</v>
      </c>
      <c r="F11" s="63"/>
      <c r="G11" s="63">
        <v>7</v>
      </c>
      <c r="H11" s="64">
        <f t="shared" si="0"/>
        <v>152</v>
      </c>
    </row>
    <row r="12" spans="2:14">
      <c r="B12" s="65" t="s">
        <v>1</v>
      </c>
      <c r="C12" s="67"/>
      <c r="D12" s="66">
        <v>10</v>
      </c>
      <c r="E12" s="63">
        <v>74</v>
      </c>
      <c r="F12" s="63"/>
      <c r="G12" s="63">
        <v>7</v>
      </c>
      <c r="H12" s="64">
        <f t="shared" si="0"/>
        <v>81</v>
      </c>
    </row>
    <row r="13" spans="2:14">
      <c r="B13" s="65" t="s">
        <v>3</v>
      </c>
      <c r="C13" s="61"/>
      <c r="D13" s="66">
        <v>9</v>
      </c>
      <c r="E13" s="63">
        <v>97</v>
      </c>
      <c r="F13" s="63">
        <v>2</v>
      </c>
      <c r="G13" s="63">
        <v>3</v>
      </c>
      <c r="H13" s="64">
        <f t="shared" si="0"/>
        <v>102</v>
      </c>
    </row>
    <row r="14" spans="2:14">
      <c r="B14" s="65" t="s">
        <v>4</v>
      </c>
      <c r="C14" s="61" t="s">
        <v>5</v>
      </c>
      <c r="D14" s="66">
        <v>8</v>
      </c>
      <c r="E14" s="63">
        <v>81</v>
      </c>
      <c r="F14" s="63"/>
      <c r="G14" s="63">
        <v>1</v>
      </c>
      <c r="H14" s="64">
        <f t="shared" si="0"/>
        <v>82</v>
      </c>
    </row>
    <row r="15" spans="2:14">
      <c r="B15" s="65" t="s">
        <v>6</v>
      </c>
      <c r="C15" s="61"/>
      <c r="D15" s="66">
        <v>7</v>
      </c>
      <c r="E15" s="63">
        <v>11</v>
      </c>
      <c r="F15" s="63"/>
      <c r="G15" s="63">
        <v>0</v>
      </c>
      <c r="H15" s="64">
        <f t="shared" si="0"/>
        <v>11</v>
      </c>
    </row>
    <row r="16" spans="2:14">
      <c r="B16" s="65" t="s">
        <v>7</v>
      </c>
      <c r="C16" s="61"/>
      <c r="D16" s="66">
        <v>6</v>
      </c>
      <c r="E16" s="63">
        <v>26</v>
      </c>
      <c r="F16" s="63"/>
      <c r="G16" s="63">
        <v>1</v>
      </c>
      <c r="H16" s="64">
        <f t="shared" si="0"/>
        <v>27</v>
      </c>
    </row>
    <row r="17" spans="2:15">
      <c r="B17" s="65" t="s">
        <v>1</v>
      </c>
      <c r="C17" s="67"/>
      <c r="D17" s="66">
        <v>5</v>
      </c>
      <c r="E17" s="63">
        <v>25</v>
      </c>
      <c r="F17" s="63"/>
      <c r="G17" s="63">
        <v>0</v>
      </c>
      <c r="H17" s="64">
        <f t="shared" si="0"/>
        <v>25</v>
      </c>
      <c r="L17" s="68"/>
    </row>
    <row r="18" spans="2:15">
      <c r="B18" s="65"/>
      <c r="C18" s="61"/>
      <c r="D18" s="66">
        <v>4</v>
      </c>
      <c r="E18" s="63">
        <v>53</v>
      </c>
      <c r="F18" s="63"/>
      <c r="G18" s="63">
        <v>3</v>
      </c>
      <c r="H18" s="64">
        <f t="shared" si="0"/>
        <v>56</v>
      </c>
    </row>
    <row r="19" spans="2:15">
      <c r="B19" s="65"/>
      <c r="C19" s="61" t="s">
        <v>1</v>
      </c>
      <c r="D19" s="66">
        <v>3</v>
      </c>
      <c r="E19" s="63">
        <v>108</v>
      </c>
      <c r="F19" s="63">
        <v>3</v>
      </c>
      <c r="G19" s="63">
        <v>4</v>
      </c>
      <c r="H19" s="64">
        <f t="shared" si="0"/>
        <v>115</v>
      </c>
    </row>
    <row r="20" spans="2:15">
      <c r="B20" s="65"/>
      <c r="C20" s="61"/>
      <c r="D20" s="66">
        <v>2</v>
      </c>
      <c r="E20" s="63">
        <v>88</v>
      </c>
      <c r="F20" s="63">
        <v>2</v>
      </c>
      <c r="G20" s="63">
        <v>5</v>
      </c>
      <c r="H20" s="64">
        <f t="shared" si="0"/>
        <v>95</v>
      </c>
    </row>
    <row r="21" spans="2:15">
      <c r="B21" s="69"/>
      <c r="C21" s="70"/>
      <c r="D21" s="60">
        <v>1</v>
      </c>
      <c r="E21" s="63">
        <v>46</v>
      </c>
      <c r="F21" s="63">
        <v>1</v>
      </c>
      <c r="G21" s="63">
        <v>1</v>
      </c>
      <c r="H21" s="64">
        <f t="shared" si="0"/>
        <v>48</v>
      </c>
    </row>
    <row r="22" spans="2:15" ht="15" customHeight="1">
      <c r="B22" s="71" t="s">
        <v>14</v>
      </c>
      <c r="C22" s="72"/>
      <c r="D22" s="73"/>
      <c r="E22" s="74">
        <f>SUM(E9:E21)</f>
        <v>2429</v>
      </c>
      <c r="F22" s="74">
        <f>SUM(F9:F21)</f>
        <v>9</v>
      </c>
      <c r="G22" s="74">
        <f>SUM(G9:G21)</f>
        <v>124</v>
      </c>
      <c r="H22" s="74">
        <f>SUM(H9:H21)</f>
        <v>2562</v>
      </c>
    </row>
    <row r="23" spans="2:15">
      <c r="B23" s="60"/>
      <c r="C23" s="75"/>
      <c r="D23" s="66">
        <v>13</v>
      </c>
      <c r="E23" s="63">
        <v>1733</v>
      </c>
      <c r="F23" s="63">
        <v>5</v>
      </c>
      <c r="G23" s="63">
        <v>84</v>
      </c>
      <c r="H23" s="64">
        <f t="shared" ref="H23:H35" si="1">E23+F23+G23</f>
        <v>1822</v>
      </c>
    </row>
    <row r="24" spans="2:15">
      <c r="B24" s="65"/>
      <c r="C24" s="76" t="s">
        <v>0</v>
      </c>
      <c r="D24" s="66">
        <v>12</v>
      </c>
      <c r="E24" s="63">
        <v>80</v>
      </c>
      <c r="F24" s="63"/>
      <c r="G24" s="63">
        <v>2</v>
      </c>
      <c r="H24" s="64">
        <f t="shared" si="1"/>
        <v>82</v>
      </c>
    </row>
    <row r="25" spans="2:15">
      <c r="B25" s="65" t="s">
        <v>7</v>
      </c>
      <c r="C25" s="76"/>
      <c r="D25" s="66">
        <v>11</v>
      </c>
      <c r="E25" s="63">
        <v>180</v>
      </c>
      <c r="F25" s="63"/>
      <c r="G25" s="63">
        <v>5</v>
      </c>
      <c r="H25" s="64">
        <f t="shared" si="1"/>
        <v>185</v>
      </c>
    </row>
    <row r="26" spans="2:15">
      <c r="B26" s="65" t="s">
        <v>8</v>
      </c>
      <c r="C26" s="75"/>
      <c r="D26" s="66">
        <v>10</v>
      </c>
      <c r="E26" s="63">
        <v>111</v>
      </c>
      <c r="F26" s="63"/>
      <c r="G26" s="63">
        <v>5</v>
      </c>
      <c r="H26" s="64">
        <f t="shared" si="1"/>
        <v>116</v>
      </c>
    </row>
    <row r="27" spans="2:15">
      <c r="B27" s="65" t="s">
        <v>0</v>
      </c>
      <c r="C27" s="76"/>
      <c r="D27" s="66">
        <v>9</v>
      </c>
      <c r="E27" s="63">
        <v>113</v>
      </c>
      <c r="F27" s="63"/>
      <c r="G27" s="63">
        <v>4</v>
      </c>
      <c r="H27" s="64">
        <f t="shared" si="1"/>
        <v>117</v>
      </c>
    </row>
    <row r="28" spans="2:15">
      <c r="B28" s="65" t="s">
        <v>2</v>
      </c>
      <c r="C28" s="76" t="s">
        <v>5</v>
      </c>
      <c r="D28" s="66">
        <v>8</v>
      </c>
      <c r="E28" s="63">
        <v>97</v>
      </c>
      <c r="F28" s="63"/>
      <c r="G28" s="63">
        <v>3</v>
      </c>
      <c r="H28" s="64">
        <f t="shared" si="1"/>
        <v>100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14</v>
      </c>
      <c r="F29" s="63"/>
      <c r="G29" s="63">
        <v>0</v>
      </c>
      <c r="H29" s="64">
        <f t="shared" si="1"/>
        <v>14</v>
      </c>
    </row>
    <row r="30" spans="2:15">
      <c r="B30" s="65" t="s">
        <v>0</v>
      </c>
      <c r="C30" s="76"/>
      <c r="D30" s="66">
        <v>6</v>
      </c>
      <c r="E30" s="63">
        <v>13</v>
      </c>
      <c r="F30" s="63"/>
      <c r="G30" s="63">
        <v>1</v>
      </c>
      <c r="H30" s="64">
        <f t="shared" si="1"/>
        <v>14</v>
      </c>
    </row>
    <row r="31" spans="2:15">
      <c r="B31" s="65" t="s">
        <v>9</v>
      </c>
      <c r="C31" s="75"/>
      <c r="D31" s="66">
        <v>5</v>
      </c>
      <c r="E31" s="63">
        <v>23</v>
      </c>
      <c r="F31" s="63"/>
      <c r="G31" s="63">
        <v>0</v>
      </c>
      <c r="H31" s="64">
        <f t="shared" si="1"/>
        <v>23</v>
      </c>
    </row>
    <row r="32" spans="2:15">
      <c r="B32" s="65"/>
      <c r="C32" s="76"/>
      <c r="D32" s="66">
        <v>4</v>
      </c>
      <c r="E32" s="63">
        <v>36</v>
      </c>
      <c r="F32" s="63"/>
      <c r="G32" s="63">
        <v>7</v>
      </c>
      <c r="H32" s="64">
        <f t="shared" si="1"/>
        <v>43</v>
      </c>
    </row>
    <row r="33" spans="2:8">
      <c r="B33" s="65"/>
      <c r="C33" s="76" t="s">
        <v>1</v>
      </c>
      <c r="D33" s="66">
        <v>3</v>
      </c>
      <c r="E33" s="63">
        <v>83</v>
      </c>
      <c r="F33" s="63"/>
      <c r="G33" s="63">
        <v>3</v>
      </c>
      <c r="H33" s="64">
        <f t="shared" si="1"/>
        <v>86</v>
      </c>
    </row>
    <row r="34" spans="2:8">
      <c r="B34" s="65"/>
      <c r="C34" s="76"/>
      <c r="D34" s="66">
        <v>2</v>
      </c>
      <c r="E34" s="63">
        <v>190</v>
      </c>
      <c r="F34" s="63">
        <v>1</v>
      </c>
      <c r="G34" s="63">
        <v>4</v>
      </c>
      <c r="H34" s="64">
        <f t="shared" si="1"/>
        <v>195</v>
      </c>
    </row>
    <row r="35" spans="2:8">
      <c r="B35" s="69"/>
      <c r="C35" s="77"/>
      <c r="D35" s="60">
        <v>1</v>
      </c>
      <c r="E35" s="63">
        <v>84</v>
      </c>
      <c r="F35" s="63"/>
      <c r="G35" s="63">
        <v>0</v>
      </c>
      <c r="H35" s="64">
        <f t="shared" si="1"/>
        <v>84</v>
      </c>
    </row>
    <row r="36" spans="2:8">
      <c r="B36" s="71" t="s">
        <v>15</v>
      </c>
      <c r="C36" s="72"/>
      <c r="D36" s="73"/>
      <c r="E36" s="74">
        <f>SUM(E23:E35)</f>
        <v>2757</v>
      </c>
      <c r="F36" s="74">
        <f>SUM(F23:F35)</f>
        <v>6</v>
      </c>
      <c r="G36" s="74">
        <f>SUM(G23:G35)</f>
        <v>118</v>
      </c>
      <c r="H36" s="74">
        <f>SUM(H23:H35)</f>
        <v>2881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5186</v>
      </c>
      <c r="F51" s="79">
        <f>SUM(F22,F36,F50)</f>
        <v>15</v>
      </c>
      <c r="G51" s="79">
        <f>SUM(G22,G36,G50)</f>
        <v>242</v>
      </c>
      <c r="H51" s="79">
        <f>SUM(H22,H36,H50)</f>
        <v>5443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60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968</v>
      </c>
      <c r="F9" s="63">
        <v>15</v>
      </c>
      <c r="G9" s="63">
        <v>3</v>
      </c>
      <c r="H9" s="64">
        <f t="shared" ref="H9:H21" si="0">E9+F9+G9</f>
        <v>986</v>
      </c>
    </row>
    <row r="10" spans="2:14">
      <c r="B10" s="65" t="s">
        <v>1</v>
      </c>
      <c r="C10" s="61" t="s">
        <v>0</v>
      </c>
      <c r="D10" s="66">
        <v>12</v>
      </c>
      <c r="E10" s="63">
        <v>162</v>
      </c>
      <c r="F10" s="63">
        <v>3</v>
      </c>
      <c r="G10" s="63">
        <v>0</v>
      </c>
      <c r="H10" s="64">
        <f t="shared" si="0"/>
        <v>165</v>
      </c>
    </row>
    <row r="11" spans="2:14">
      <c r="B11" s="65" t="s">
        <v>2</v>
      </c>
      <c r="C11" s="61"/>
      <c r="D11" s="66">
        <v>11</v>
      </c>
      <c r="E11" s="63">
        <v>38</v>
      </c>
      <c r="F11" s="63">
        <v>2</v>
      </c>
      <c r="G11" s="63">
        <v>0</v>
      </c>
      <c r="H11" s="64">
        <f t="shared" si="0"/>
        <v>40</v>
      </c>
    </row>
    <row r="12" spans="2:14">
      <c r="B12" s="65" t="s">
        <v>1</v>
      </c>
      <c r="C12" s="67"/>
      <c r="D12" s="66">
        <v>10</v>
      </c>
      <c r="E12" s="63">
        <v>66</v>
      </c>
      <c r="F12" s="63">
        <v>2</v>
      </c>
      <c r="G12" s="63">
        <v>2</v>
      </c>
      <c r="H12" s="64">
        <f t="shared" si="0"/>
        <v>70</v>
      </c>
    </row>
    <row r="13" spans="2:14">
      <c r="B13" s="65" t="s">
        <v>3</v>
      </c>
      <c r="C13" s="61"/>
      <c r="D13" s="66">
        <v>9</v>
      </c>
      <c r="E13" s="63">
        <v>47</v>
      </c>
      <c r="F13" s="63">
        <v>2</v>
      </c>
      <c r="G13" s="63">
        <v>1</v>
      </c>
      <c r="H13" s="64">
        <f t="shared" si="0"/>
        <v>50</v>
      </c>
    </row>
    <row r="14" spans="2:14">
      <c r="B14" s="65" t="s">
        <v>4</v>
      </c>
      <c r="C14" s="61" t="s">
        <v>5</v>
      </c>
      <c r="D14" s="66">
        <v>8</v>
      </c>
      <c r="E14" s="63">
        <v>19</v>
      </c>
      <c r="F14" s="63">
        <v>1</v>
      </c>
      <c r="G14" s="63">
        <v>1</v>
      </c>
      <c r="H14" s="64">
        <f t="shared" si="0"/>
        <v>21</v>
      </c>
    </row>
    <row r="15" spans="2:14">
      <c r="B15" s="65" t="s">
        <v>6</v>
      </c>
      <c r="C15" s="61"/>
      <c r="D15" s="66">
        <v>7</v>
      </c>
      <c r="E15" s="63">
        <v>24</v>
      </c>
      <c r="F15" s="63">
        <v>0</v>
      </c>
      <c r="G15" s="63">
        <v>1</v>
      </c>
      <c r="H15" s="64">
        <f t="shared" si="0"/>
        <v>25</v>
      </c>
    </row>
    <row r="16" spans="2:14">
      <c r="B16" s="65" t="s">
        <v>7</v>
      </c>
      <c r="C16" s="61"/>
      <c r="D16" s="66">
        <v>6</v>
      </c>
      <c r="E16" s="63">
        <v>10</v>
      </c>
      <c r="F16" s="63">
        <v>0</v>
      </c>
      <c r="G16" s="63">
        <v>0</v>
      </c>
      <c r="H16" s="64">
        <f t="shared" si="0"/>
        <v>10</v>
      </c>
    </row>
    <row r="17" spans="2:15">
      <c r="B17" s="65" t="s">
        <v>1</v>
      </c>
      <c r="C17" s="67"/>
      <c r="D17" s="66">
        <v>5</v>
      </c>
      <c r="E17" s="63">
        <v>5</v>
      </c>
      <c r="F17" s="63">
        <v>0</v>
      </c>
      <c r="G17" s="63">
        <v>1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63">
        <v>84</v>
      </c>
      <c r="F19" s="63">
        <v>8</v>
      </c>
      <c r="G19" s="63">
        <v>1</v>
      </c>
      <c r="H19" s="64">
        <f t="shared" si="0"/>
        <v>93</v>
      </c>
    </row>
    <row r="20" spans="2:15">
      <c r="B20" s="65"/>
      <c r="C20" s="61"/>
      <c r="D20" s="66">
        <v>2</v>
      </c>
      <c r="E20" s="63">
        <v>35</v>
      </c>
      <c r="F20" s="63">
        <v>6</v>
      </c>
      <c r="G20" s="63">
        <v>0</v>
      </c>
      <c r="H20" s="64">
        <f t="shared" si="0"/>
        <v>41</v>
      </c>
    </row>
    <row r="21" spans="2:15">
      <c r="B21" s="69"/>
      <c r="C21" s="70"/>
      <c r="D21" s="60">
        <v>1</v>
      </c>
      <c r="E21" s="63">
        <v>20</v>
      </c>
      <c r="F21" s="63">
        <v>3</v>
      </c>
      <c r="G21" s="63">
        <v>1</v>
      </c>
      <c r="H21" s="64">
        <f t="shared" si="0"/>
        <v>24</v>
      </c>
    </row>
    <row r="22" spans="2:15" ht="15" customHeight="1">
      <c r="B22" s="71" t="s">
        <v>14</v>
      </c>
      <c r="C22" s="72"/>
      <c r="D22" s="73"/>
      <c r="E22" s="74">
        <f>SUM(E9:E21)</f>
        <v>1479</v>
      </c>
      <c r="F22" s="74">
        <f>SUM(F9:F21)</f>
        <v>42</v>
      </c>
      <c r="G22" s="74">
        <f>SUM(G9:G21)</f>
        <v>11</v>
      </c>
      <c r="H22" s="74">
        <f>SUM(H9:H21)</f>
        <v>1532</v>
      </c>
    </row>
    <row r="23" spans="2:15">
      <c r="B23" s="60"/>
      <c r="C23" s="75"/>
      <c r="D23" s="66">
        <v>13</v>
      </c>
      <c r="E23" s="63">
        <v>1174</v>
      </c>
      <c r="F23" s="63">
        <v>12</v>
      </c>
      <c r="G23" s="63">
        <v>3</v>
      </c>
      <c r="H23" s="64">
        <f t="shared" ref="H23:H35" si="1">E23+F23+G23</f>
        <v>1189</v>
      </c>
    </row>
    <row r="24" spans="2:15">
      <c r="B24" s="65"/>
      <c r="C24" s="76" t="s">
        <v>0</v>
      </c>
      <c r="D24" s="66">
        <v>12</v>
      </c>
      <c r="E24" s="63">
        <v>124</v>
      </c>
      <c r="F24" s="63">
        <v>3</v>
      </c>
      <c r="G24" s="63">
        <v>1</v>
      </c>
      <c r="H24" s="64">
        <f t="shared" si="1"/>
        <v>128</v>
      </c>
    </row>
    <row r="25" spans="2:15">
      <c r="B25" s="65" t="s">
        <v>7</v>
      </c>
      <c r="C25" s="76"/>
      <c r="D25" s="66">
        <v>11</v>
      </c>
      <c r="E25" s="63">
        <v>45</v>
      </c>
      <c r="F25" s="63">
        <v>2</v>
      </c>
      <c r="G25" s="63">
        <v>0</v>
      </c>
      <c r="H25" s="64">
        <f t="shared" si="1"/>
        <v>47</v>
      </c>
    </row>
    <row r="26" spans="2:15">
      <c r="B26" s="65" t="s">
        <v>8</v>
      </c>
      <c r="C26" s="75"/>
      <c r="D26" s="66">
        <v>10</v>
      </c>
      <c r="E26" s="63">
        <v>69</v>
      </c>
      <c r="F26" s="63">
        <v>4</v>
      </c>
      <c r="G26" s="63">
        <v>1</v>
      </c>
      <c r="H26" s="64">
        <f t="shared" si="1"/>
        <v>74</v>
      </c>
    </row>
    <row r="27" spans="2:15">
      <c r="B27" s="65" t="s">
        <v>0</v>
      </c>
      <c r="C27" s="76"/>
      <c r="D27" s="66">
        <v>9</v>
      </c>
      <c r="E27" s="63">
        <v>88</v>
      </c>
      <c r="F27" s="63">
        <v>0</v>
      </c>
      <c r="G27" s="63">
        <v>2</v>
      </c>
      <c r="H27" s="64">
        <f t="shared" si="1"/>
        <v>90</v>
      </c>
    </row>
    <row r="28" spans="2:15">
      <c r="B28" s="65" t="s">
        <v>2</v>
      </c>
      <c r="C28" s="76" t="s">
        <v>5</v>
      </c>
      <c r="D28" s="66">
        <v>8</v>
      </c>
      <c r="E28" s="63">
        <v>28</v>
      </c>
      <c r="F28" s="63">
        <v>0</v>
      </c>
      <c r="G28" s="63">
        <v>1</v>
      </c>
      <c r="H28" s="64">
        <f t="shared" si="1"/>
        <v>29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32</v>
      </c>
      <c r="F29" s="63">
        <v>0</v>
      </c>
      <c r="G29" s="63">
        <v>2</v>
      </c>
      <c r="H29" s="64">
        <f t="shared" si="1"/>
        <v>34</v>
      </c>
    </row>
    <row r="30" spans="2:15">
      <c r="B30" s="65" t="s">
        <v>0</v>
      </c>
      <c r="C30" s="76"/>
      <c r="D30" s="66">
        <v>6</v>
      </c>
      <c r="E30" s="63">
        <v>13</v>
      </c>
      <c r="F30" s="63">
        <v>0</v>
      </c>
      <c r="G30" s="63">
        <v>0</v>
      </c>
      <c r="H30" s="64">
        <f t="shared" si="1"/>
        <v>13</v>
      </c>
    </row>
    <row r="31" spans="2:15">
      <c r="B31" s="65" t="s">
        <v>9</v>
      </c>
      <c r="C31" s="75"/>
      <c r="D31" s="66">
        <v>5</v>
      </c>
      <c r="E31" s="63">
        <v>7</v>
      </c>
      <c r="F31" s="63">
        <v>0</v>
      </c>
      <c r="G31" s="63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30</v>
      </c>
      <c r="F33" s="63">
        <v>3</v>
      </c>
      <c r="G33" s="63">
        <v>0</v>
      </c>
      <c r="H33" s="64">
        <f t="shared" si="1"/>
        <v>33</v>
      </c>
    </row>
    <row r="34" spans="2:8">
      <c r="B34" s="65"/>
      <c r="C34" s="76"/>
      <c r="D34" s="66">
        <v>2</v>
      </c>
      <c r="E34" s="63">
        <v>89</v>
      </c>
      <c r="F34" s="63">
        <v>8</v>
      </c>
      <c r="G34" s="63">
        <v>1</v>
      </c>
      <c r="H34" s="64">
        <f t="shared" si="1"/>
        <v>98</v>
      </c>
    </row>
    <row r="35" spans="2:8">
      <c r="B35" s="69"/>
      <c r="C35" s="77"/>
      <c r="D35" s="60">
        <v>1</v>
      </c>
      <c r="E35" s="63">
        <v>45</v>
      </c>
      <c r="F35" s="63">
        <v>2</v>
      </c>
      <c r="G35" s="63">
        <v>0</v>
      </c>
      <c r="H35" s="64">
        <f t="shared" si="1"/>
        <v>47</v>
      </c>
    </row>
    <row r="36" spans="2:8">
      <c r="B36" s="71" t="s">
        <v>15</v>
      </c>
      <c r="C36" s="72"/>
      <c r="D36" s="73"/>
      <c r="E36" s="74">
        <f>SUM(E23:E35)</f>
        <v>1744</v>
      </c>
      <c r="F36" s="74">
        <f>SUM(F23:F35)</f>
        <v>34</v>
      </c>
      <c r="G36" s="74">
        <f>SUM(G23:G35)</f>
        <v>11</v>
      </c>
      <c r="H36" s="74">
        <f>SUM(H23:H35)</f>
        <v>1789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3223</v>
      </c>
      <c r="F51" s="79">
        <f>SUM(F22,F36,F50)</f>
        <v>76</v>
      </c>
      <c r="G51" s="79">
        <f>SUM(G22,G36,G50)</f>
        <v>22</v>
      </c>
      <c r="H51" s="79">
        <f>SUM(H22,H36,H50)</f>
        <v>3321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843</v>
      </c>
      <c r="F9" s="63">
        <v>24</v>
      </c>
      <c r="G9" s="63">
        <v>12</v>
      </c>
      <c r="H9" s="64">
        <f t="shared" ref="H9:H21" si="0">E9+F9+G9</f>
        <v>879</v>
      </c>
    </row>
    <row r="10" spans="2:14">
      <c r="B10" s="65" t="s">
        <v>1</v>
      </c>
      <c r="C10" s="61" t="s">
        <v>0</v>
      </c>
      <c r="D10" s="66">
        <v>12</v>
      </c>
      <c r="E10" s="63">
        <v>63</v>
      </c>
      <c r="F10" s="63">
        <v>2</v>
      </c>
      <c r="G10" s="63">
        <v>2</v>
      </c>
      <c r="H10" s="64">
        <f t="shared" si="0"/>
        <v>67</v>
      </c>
    </row>
    <row r="11" spans="2:14">
      <c r="B11" s="65" t="s">
        <v>2</v>
      </c>
      <c r="C11" s="61"/>
      <c r="D11" s="66">
        <v>11</v>
      </c>
      <c r="E11" s="63">
        <v>61</v>
      </c>
      <c r="F11" s="63">
        <v>2</v>
      </c>
      <c r="G11" s="63">
        <v>1</v>
      </c>
      <c r="H11" s="64">
        <f t="shared" si="0"/>
        <v>64</v>
      </c>
    </row>
    <row r="12" spans="2:14">
      <c r="B12" s="65" t="s">
        <v>1</v>
      </c>
      <c r="C12" s="67"/>
      <c r="D12" s="66">
        <v>10</v>
      </c>
      <c r="E12" s="63">
        <v>21</v>
      </c>
      <c r="F12" s="63">
        <v>0</v>
      </c>
      <c r="G12" s="63">
        <v>0</v>
      </c>
      <c r="H12" s="64">
        <f t="shared" si="0"/>
        <v>21</v>
      </c>
    </row>
    <row r="13" spans="2:14">
      <c r="B13" s="65" t="s">
        <v>3</v>
      </c>
      <c r="C13" s="61"/>
      <c r="D13" s="66">
        <v>9</v>
      </c>
      <c r="E13" s="63">
        <v>42</v>
      </c>
      <c r="F13" s="63">
        <v>2</v>
      </c>
      <c r="G13" s="63">
        <v>0</v>
      </c>
      <c r="H13" s="64">
        <f t="shared" si="0"/>
        <v>44</v>
      </c>
    </row>
    <row r="14" spans="2:14">
      <c r="B14" s="65" t="s">
        <v>4</v>
      </c>
      <c r="C14" s="61" t="s">
        <v>5</v>
      </c>
      <c r="D14" s="66">
        <v>8</v>
      </c>
      <c r="E14" s="63">
        <v>12</v>
      </c>
      <c r="F14" s="63">
        <v>2</v>
      </c>
      <c r="G14" s="63">
        <v>0</v>
      </c>
      <c r="H14" s="64">
        <f t="shared" si="0"/>
        <v>14</v>
      </c>
    </row>
    <row r="15" spans="2:14">
      <c r="B15" s="65" t="s">
        <v>6</v>
      </c>
      <c r="C15" s="61"/>
      <c r="D15" s="66">
        <v>7</v>
      </c>
      <c r="E15" s="63">
        <v>13</v>
      </c>
      <c r="F15" s="63">
        <v>2</v>
      </c>
      <c r="G15" s="63">
        <v>1</v>
      </c>
      <c r="H15" s="64">
        <f t="shared" si="0"/>
        <v>16</v>
      </c>
    </row>
    <row r="16" spans="2:14">
      <c r="B16" s="65" t="s">
        <v>7</v>
      </c>
      <c r="C16" s="61"/>
      <c r="D16" s="66">
        <v>6</v>
      </c>
      <c r="E16" s="63">
        <v>12</v>
      </c>
      <c r="F16" s="63">
        <v>3</v>
      </c>
      <c r="G16" s="63">
        <v>0</v>
      </c>
      <c r="H16" s="64">
        <f t="shared" si="0"/>
        <v>15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12</v>
      </c>
      <c r="F18" s="63">
        <v>2</v>
      </c>
      <c r="G18" s="63">
        <v>0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63">
        <v>88</v>
      </c>
      <c r="F19" s="63">
        <v>7</v>
      </c>
      <c r="G19" s="63">
        <v>2</v>
      </c>
      <c r="H19" s="64">
        <f t="shared" si="0"/>
        <v>97</v>
      </c>
    </row>
    <row r="20" spans="2:15">
      <c r="B20" s="65"/>
      <c r="C20" s="61"/>
      <c r="D20" s="66">
        <v>2</v>
      </c>
      <c r="E20" s="63">
        <v>30</v>
      </c>
      <c r="F20" s="63">
        <v>5</v>
      </c>
      <c r="G20" s="63">
        <v>1</v>
      </c>
      <c r="H20" s="64">
        <f t="shared" si="0"/>
        <v>36</v>
      </c>
    </row>
    <row r="21" spans="2:15">
      <c r="B21" s="69"/>
      <c r="C21" s="70"/>
      <c r="D21" s="60">
        <v>1</v>
      </c>
      <c r="E21" s="63">
        <v>36</v>
      </c>
      <c r="F21" s="63">
        <v>2</v>
      </c>
      <c r="G21" s="63">
        <v>1</v>
      </c>
      <c r="H21" s="64">
        <f t="shared" si="0"/>
        <v>39</v>
      </c>
    </row>
    <row r="22" spans="2:15" ht="15" customHeight="1">
      <c r="B22" s="71" t="s">
        <v>14</v>
      </c>
      <c r="C22" s="72"/>
      <c r="D22" s="73"/>
      <c r="E22" s="74">
        <f>SUM(E9:E21)</f>
        <v>1234</v>
      </c>
      <c r="F22" s="74">
        <f>SUM(F9:F21)</f>
        <v>53</v>
      </c>
      <c r="G22" s="74">
        <f>SUM(G9:G21)</f>
        <v>20</v>
      </c>
      <c r="H22" s="74">
        <f>SUM(H9:H21)</f>
        <v>1307</v>
      </c>
    </row>
    <row r="23" spans="2:15">
      <c r="B23" s="60"/>
      <c r="C23" s="75"/>
      <c r="D23" s="66">
        <v>13</v>
      </c>
      <c r="E23" s="63">
        <v>1312</v>
      </c>
      <c r="F23" s="63">
        <v>19</v>
      </c>
      <c r="G23" s="63">
        <v>19</v>
      </c>
      <c r="H23" s="64">
        <f t="shared" ref="H23:H35" si="1">E23+F23+G23</f>
        <v>1350</v>
      </c>
    </row>
    <row r="24" spans="2:15">
      <c r="B24" s="65"/>
      <c r="C24" s="76" t="s">
        <v>0</v>
      </c>
      <c r="D24" s="66">
        <v>12</v>
      </c>
      <c r="E24" s="63">
        <v>76</v>
      </c>
      <c r="F24" s="63">
        <v>0</v>
      </c>
      <c r="G24" s="63">
        <v>0</v>
      </c>
      <c r="H24" s="64">
        <f t="shared" si="1"/>
        <v>76</v>
      </c>
    </row>
    <row r="25" spans="2:15">
      <c r="B25" s="65" t="s">
        <v>7</v>
      </c>
      <c r="C25" s="76"/>
      <c r="D25" s="66">
        <v>11</v>
      </c>
      <c r="E25" s="63">
        <v>87</v>
      </c>
      <c r="F25" s="63">
        <v>0</v>
      </c>
      <c r="G25" s="63">
        <v>0</v>
      </c>
      <c r="H25" s="64">
        <f t="shared" si="1"/>
        <v>87</v>
      </c>
    </row>
    <row r="26" spans="2:15">
      <c r="B26" s="65" t="s">
        <v>8</v>
      </c>
      <c r="C26" s="75"/>
      <c r="D26" s="66">
        <v>10</v>
      </c>
      <c r="E26" s="63">
        <v>23</v>
      </c>
      <c r="F26" s="63">
        <v>1</v>
      </c>
      <c r="G26" s="63">
        <v>0</v>
      </c>
      <c r="H26" s="64">
        <f t="shared" si="1"/>
        <v>24</v>
      </c>
    </row>
    <row r="27" spans="2:15">
      <c r="B27" s="65" t="s">
        <v>0</v>
      </c>
      <c r="C27" s="76"/>
      <c r="D27" s="66">
        <v>9</v>
      </c>
      <c r="E27" s="63">
        <v>55</v>
      </c>
      <c r="F27" s="63">
        <v>1</v>
      </c>
      <c r="G27" s="63">
        <v>0</v>
      </c>
      <c r="H27" s="64">
        <f t="shared" si="1"/>
        <v>56</v>
      </c>
    </row>
    <row r="28" spans="2:15">
      <c r="B28" s="65" t="s">
        <v>2</v>
      </c>
      <c r="C28" s="76" t="s">
        <v>5</v>
      </c>
      <c r="D28" s="66">
        <v>8</v>
      </c>
      <c r="E28" s="63">
        <v>23</v>
      </c>
      <c r="F28" s="63">
        <v>0</v>
      </c>
      <c r="G28" s="63">
        <v>1</v>
      </c>
      <c r="H28" s="64">
        <f t="shared" si="1"/>
        <v>24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24</v>
      </c>
      <c r="F29" s="63">
        <v>1</v>
      </c>
      <c r="G29" s="63">
        <v>0</v>
      </c>
      <c r="H29" s="64">
        <f t="shared" si="1"/>
        <v>25</v>
      </c>
    </row>
    <row r="30" spans="2:15">
      <c r="B30" s="65" t="s">
        <v>0</v>
      </c>
      <c r="C30" s="76"/>
      <c r="D30" s="66">
        <v>6</v>
      </c>
      <c r="E30" s="63">
        <v>24</v>
      </c>
      <c r="F30" s="63">
        <v>0</v>
      </c>
      <c r="G30" s="63">
        <v>0</v>
      </c>
      <c r="H30" s="64">
        <f t="shared" si="1"/>
        <v>24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6</v>
      </c>
      <c r="F32" s="63">
        <v>0</v>
      </c>
      <c r="G32" s="63">
        <v>0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63">
        <v>47</v>
      </c>
      <c r="F33" s="63">
        <v>3</v>
      </c>
      <c r="G33" s="63">
        <v>1</v>
      </c>
      <c r="H33" s="64">
        <f t="shared" si="1"/>
        <v>51</v>
      </c>
    </row>
    <row r="34" spans="2:8">
      <c r="B34" s="65"/>
      <c r="C34" s="76"/>
      <c r="D34" s="66">
        <v>2</v>
      </c>
      <c r="E34" s="63">
        <v>85</v>
      </c>
      <c r="F34" s="63">
        <v>7</v>
      </c>
      <c r="G34" s="63">
        <v>0</v>
      </c>
      <c r="H34" s="64">
        <f t="shared" si="1"/>
        <v>92</v>
      </c>
    </row>
    <row r="35" spans="2:8">
      <c r="B35" s="69"/>
      <c r="C35" s="77"/>
      <c r="D35" s="60">
        <v>1</v>
      </c>
      <c r="E35" s="63">
        <v>61</v>
      </c>
      <c r="F35" s="63">
        <v>5</v>
      </c>
      <c r="G35" s="63">
        <v>1</v>
      </c>
      <c r="H35" s="64">
        <f t="shared" si="1"/>
        <v>67</v>
      </c>
    </row>
    <row r="36" spans="2:8">
      <c r="B36" s="71" t="s">
        <v>15</v>
      </c>
      <c r="C36" s="72"/>
      <c r="D36" s="73"/>
      <c r="E36" s="74">
        <f>SUM(E23:E35)</f>
        <v>1824</v>
      </c>
      <c r="F36" s="74">
        <f>SUM(F23:F35)</f>
        <v>37</v>
      </c>
      <c r="G36" s="74">
        <f>SUM(G23:G35)</f>
        <v>22</v>
      </c>
      <c r="H36" s="74">
        <f>SUM(H23:H35)</f>
        <v>1883</v>
      </c>
    </row>
    <row r="37" spans="2:8" ht="12.75" customHeight="1">
      <c r="B37" s="60"/>
      <c r="C37" s="60"/>
      <c r="D37" s="66">
        <v>13</v>
      </c>
      <c r="E37" s="63">
        <v>15</v>
      </c>
      <c r="F37" s="63">
        <v>0</v>
      </c>
      <c r="G37" s="63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3073</v>
      </c>
      <c r="F51" s="79">
        <f>SUM(F22,F36,F50)</f>
        <v>90</v>
      </c>
      <c r="G51" s="79">
        <f>SUM(G22,G36,G50)</f>
        <v>42</v>
      </c>
      <c r="H51" s="79">
        <f>SUM(H22,H36,H50)</f>
        <v>3205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633</v>
      </c>
      <c r="F9" s="63">
        <v>20</v>
      </c>
      <c r="G9" s="63">
        <v>2</v>
      </c>
      <c r="H9" s="64">
        <f t="shared" ref="H9:H21" si="0">E9+F9+G9</f>
        <v>655</v>
      </c>
    </row>
    <row r="10" spans="2:14">
      <c r="B10" s="65" t="s">
        <v>1</v>
      </c>
      <c r="C10" s="61" t="s">
        <v>0</v>
      </c>
      <c r="D10" s="66">
        <v>12</v>
      </c>
      <c r="E10" s="63">
        <v>30</v>
      </c>
      <c r="F10" s="63">
        <v>1</v>
      </c>
      <c r="G10" s="63">
        <v>0</v>
      </c>
      <c r="H10" s="64">
        <f t="shared" si="0"/>
        <v>31</v>
      </c>
    </row>
    <row r="11" spans="2:14">
      <c r="B11" s="65" t="s">
        <v>2</v>
      </c>
      <c r="C11" s="61"/>
      <c r="D11" s="66">
        <v>11</v>
      </c>
      <c r="E11" s="63">
        <v>29</v>
      </c>
      <c r="F11" s="63">
        <v>1</v>
      </c>
      <c r="G11" s="63">
        <v>0</v>
      </c>
      <c r="H11" s="64">
        <f t="shared" si="0"/>
        <v>30</v>
      </c>
    </row>
    <row r="12" spans="2:14">
      <c r="B12" s="65" t="s">
        <v>1</v>
      </c>
      <c r="C12" s="67"/>
      <c r="D12" s="66">
        <v>10</v>
      </c>
      <c r="E12" s="63">
        <v>12</v>
      </c>
      <c r="F12" s="63">
        <v>1</v>
      </c>
      <c r="G12" s="63">
        <v>0</v>
      </c>
      <c r="H12" s="64">
        <f t="shared" si="0"/>
        <v>13</v>
      </c>
    </row>
    <row r="13" spans="2:14">
      <c r="B13" s="65" t="s">
        <v>3</v>
      </c>
      <c r="C13" s="61"/>
      <c r="D13" s="66">
        <v>9</v>
      </c>
      <c r="E13" s="63">
        <v>19</v>
      </c>
      <c r="F13" s="63">
        <v>0</v>
      </c>
      <c r="G13" s="63">
        <v>0</v>
      </c>
      <c r="H13" s="64">
        <f t="shared" si="0"/>
        <v>19</v>
      </c>
    </row>
    <row r="14" spans="2:14">
      <c r="B14" s="65" t="s">
        <v>4</v>
      </c>
      <c r="C14" s="61" t="s">
        <v>5</v>
      </c>
      <c r="D14" s="66">
        <v>8</v>
      </c>
      <c r="E14" s="63">
        <v>12</v>
      </c>
      <c r="F14" s="63">
        <v>0</v>
      </c>
      <c r="G14" s="63">
        <v>0</v>
      </c>
      <c r="H14" s="64">
        <f t="shared" si="0"/>
        <v>12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0</v>
      </c>
      <c r="G15" s="63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3</v>
      </c>
      <c r="F18" s="63">
        <v>0</v>
      </c>
      <c r="G18" s="63">
        <v>0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63">
        <v>41</v>
      </c>
      <c r="F19" s="63">
        <v>14</v>
      </c>
      <c r="G19" s="63">
        <v>1</v>
      </c>
      <c r="H19" s="64">
        <f t="shared" si="0"/>
        <v>56</v>
      </c>
    </row>
    <row r="20" spans="2:15">
      <c r="B20" s="65"/>
      <c r="C20" s="61"/>
      <c r="D20" s="66">
        <v>2</v>
      </c>
      <c r="E20" s="63">
        <v>23</v>
      </c>
      <c r="F20" s="63">
        <v>3</v>
      </c>
      <c r="G20" s="63">
        <v>0</v>
      </c>
      <c r="H20" s="64">
        <f t="shared" si="0"/>
        <v>26</v>
      </c>
    </row>
    <row r="21" spans="2:15">
      <c r="B21" s="69"/>
      <c r="C21" s="70"/>
      <c r="D21" s="60">
        <v>1</v>
      </c>
      <c r="E21" s="63">
        <v>30</v>
      </c>
      <c r="F21" s="63">
        <v>13</v>
      </c>
      <c r="G21" s="63">
        <v>0</v>
      </c>
      <c r="H21" s="64">
        <f t="shared" si="0"/>
        <v>43</v>
      </c>
    </row>
    <row r="22" spans="2:15" ht="15" customHeight="1">
      <c r="B22" s="71" t="s">
        <v>14</v>
      </c>
      <c r="C22" s="72"/>
      <c r="D22" s="73"/>
      <c r="E22" s="74">
        <f>SUM(E9:E21)</f>
        <v>836</v>
      </c>
      <c r="F22" s="74">
        <f>SUM(F9:F21)</f>
        <v>53</v>
      </c>
      <c r="G22" s="74">
        <f>SUM(G9:G21)</f>
        <v>3</v>
      </c>
      <c r="H22" s="74">
        <f>SUM(H9:H21)</f>
        <v>892</v>
      </c>
    </row>
    <row r="23" spans="2:15">
      <c r="B23" s="60"/>
      <c r="C23" s="75"/>
      <c r="D23" s="66">
        <v>13</v>
      </c>
      <c r="E23" s="63">
        <v>897</v>
      </c>
      <c r="F23" s="63">
        <v>24</v>
      </c>
      <c r="G23" s="63">
        <v>1</v>
      </c>
      <c r="H23" s="64">
        <f t="shared" ref="H23:H35" si="1">E23+F23+G23</f>
        <v>922</v>
      </c>
    </row>
    <row r="24" spans="2:15">
      <c r="B24" s="65"/>
      <c r="C24" s="76" t="s">
        <v>0</v>
      </c>
      <c r="D24" s="66">
        <v>12</v>
      </c>
      <c r="E24" s="63">
        <v>17</v>
      </c>
      <c r="F24" s="63">
        <v>1</v>
      </c>
      <c r="G24" s="63">
        <v>0</v>
      </c>
      <c r="H24" s="64">
        <f t="shared" si="1"/>
        <v>18</v>
      </c>
    </row>
    <row r="25" spans="2:15">
      <c r="B25" s="65" t="s">
        <v>7</v>
      </c>
      <c r="C25" s="76"/>
      <c r="D25" s="66">
        <v>11</v>
      </c>
      <c r="E25" s="63">
        <v>41</v>
      </c>
      <c r="F25" s="63">
        <v>1</v>
      </c>
      <c r="G25" s="63">
        <v>0</v>
      </c>
      <c r="H25" s="64">
        <f t="shared" si="1"/>
        <v>42</v>
      </c>
    </row>
    <row r="26" spans="2:15">
      <c r="B26" s="65" t="s">
        <v>8</v>
      </c>
      <c r="C26" s="75"/>
      <c r="D26" s="66">
        <v>10</v>
      </c>
      <c r="E26" s="63">
        <v>19</v>
      </c>
      <c r="F26" s="63">
        <v>1</v>
      </c>
      <c r="G26" s="63">
        <v>0</v>
      </c>
      <c r="H26" s="64">
        <f t="shared" si="1"/>
        <v>20</v>
      </c>
    </row>
    <row r="27" spans="2:15">
      <c r="B27" s="65" t="s">
        <v>0</v>
      </c>
      <c r="C27" s="76"/>
      <c r="D27" s="66">
        <v>9</v>
      </c>
      <c r="E27" s="63">
        <v>39</v>
      </c>
      <c r="F27" s="63">
        <v>2</v>
      </c>
      <c r="G27" s="63">
        <v>0</v>
      </c>
      <c r="H27" s="64">
        <f t="shared" si="1"/>
        <v>41</v>
      </c>
    </row>
    <row r="28" spans="2:15">
      <c r="B28" s="65" t="s">
        <v>2</v>
      </c>
      <c r="C28" s="76" t="s">
        <v>5</v>
      </c>
      <c r="D28" s="66">
        <v>8</v>
      </c>
      <c r="E28" s="63">
        <v>34</v>
      </c>
      <c r="F28" s="63">
        <v>2</v>
      </c>
      <c r="G28" s="63">
        <v>1</v>
      </c>
      <c r="H28" s="64">
        <f t="shared" si="1"/>
        <v>37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0</v>
      </c>
      <c r="G29" s="63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1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2</v>
      </c>
      <c r="F32" s="63">
        <v>0</v>
      </c>
      <c r="G32" s="63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63">
        <v>36</v>
      </c>
      <c r="F33" s="63">
        <v>7</v>
      </c>
      <c r="G33" s="63">
        <v>0</v>
      </c>
      <c r="H33" s="64">
        <f t="shared" si="1"/>
        <v>43</v>
      </c>
    </row>
    <row r="34" spans="2:8">
      <c r="B34" s="65"/>
      <c r="C34" s="76"/>
      <c r="D34" s="66">
        <v>2</v>
      </c>
      <c r="E34" s="63">
        <v>42</v>
      </c>
      <c r="F34" s="63">
        <v>6</v>
      </c>
      <c r="G34" s="63">
        <v>0</v>
      </c>
      <c r="H34" s="64">
        <f t="shared" si="1"/>
        <v>48</v>
      </c>
    </row>
    <row r="35" spans="2:8">
      <c r="B35" s="69"/>
      <c r="C35" s="77"/>
      <c r="D35" s="60">
        <v>1</v>
      </c>
      <c r="E35" s="63">
        <v>23</v>
      </c>
      <c r="F35" s="63">
        <v>2</v>
      </c>
      <c r="G35" s="63">
        <v>0</v>
      </c>
      <c r="H35" s="64">
        <f t="shared" si="1"/>
        <v>25</v>
      </c>
    </row>
    <row r="36" spans="2:8">
      <c r="B36" s="71" t="s">
        <v>15</v>
      </c>
      <c r="C36" s="72"/>
      <c r="D36" s="73"/>
      <c r="E36" s="74">
        <f>SUM(E23:E35)</f>
        <v>1152</v>
      </c>
      <c r="F36" s="74">
        <f>SUM(F23:F35)</f>
        <v>47</v>
      </c>
      <c r="G36" s="74">
        <f>SUM(G23:G35)</f>
        <v>2</v>
      </c>
      <c r="H36" s="74">
        <f>SUM(H23:H35)</f>
        <v>1201</v>
      </c>
    </row>
    <row r="37" spans="2:8" ht="12.75" customHeight="1">
      <c r="B37" s="60"/>
      <c r="C37" s="60"/>
      <c r="D37" s="66">
        <v>13</v>
      </c>
      <c r="E37" s="63">
        <v>7</v>
      </c>
      <c r="F37" s="63">
        <v>1</v>
      </c>
      <c r="G37" s="63">
        <v>0</v>
      </c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/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7</v>
      </c>
      <c r="F50" s="74">
        <f>SUM(F37:F49)</f>
        <v>1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1995</v>
      </c>
      <c r="F51" s="79">
        <f>SUM(F22,F36,F50)</f>
        <v>101</v>
      </c>
      <c r="G51" s="79">
        <f>SUM(G22,G36,G50)</f>
        <v>5</v>
      </c>
      <c r="H51" s="79">
        <f>SUM(H22,H36,H50)</f>
        <v>2101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399</v>
      </c>
      <c r="F9" s="63">
        <v>13</v>
      </c>
      <c r="G9" s="63">
        <v>0</v>
      </c>
      <c r="H9" s="64">
        <f t="shared" ref="H9:H21" si="0">E9+F9+G9</f>
        <v>412</v>
      </c>
    </row>
    <row r="10" spans="2:14">
      <c r="B10" s="65" t="s">
        <v>1</v>
      </c>
      <c r="C10" s="61" t="s">
        <v>0</v>
      </c>
      <c r="D10" s="66">
        <v>12</v>
      </c>
      <c r="E10" s="63">
        <v>21</v>
      </c>
      <c r="F10" s="63">
        <v>2</v>
      </c>
      <c r="G10" s="63">
        <v>0</v>
      </c>
      <c r="H10" s="64">
        <f t="shared" si="0"/>
        <v>23</v>
      </c>
    </row>
    <row r="11" spans="2:14">
      <c r="B11" s="65" t="s">
        <v>2</v>
      </c>
      <c r="C11" s="61"/>
      <c r="D11" s="66">
        <v>11</v>
      </c>
      <c r="E11" s="63">
        <v>26</v>
      </c>
      <c r="F11" s="63">
        <v>0</v>
      </c>
      <c r="G11" s="63">
        <v>0</v>
      </c>
      <c r="H11" s="64">
        <f t="shared" si="0"/>
        <v>26</v>
      </c>
    </row>
    <row r="12" spans="2:14">
      <c r="B12" s="65" t="s">
        <v>1</v>
      </c>
      <c r="C12" s="67"/>
      <c r="D12" s="66">
        <v>10</v>
      </c>
      <c r="E12" s="63">
        <v>21</v>
      </c>
      <c r="F12" s="63">
        <v>1</v>
      </c>
      <c r="G12" s="63">
        <v>0</v>
      </c>
      <c r="H12" s="64">
        <f t="shared" si="0"/>
        <v>22</v>
      </c>
    </row>
    <row r="13" spans="2:14">
      <c r="B13" s="65" t="s">
        <v>3</v>
      </c>
      <c r="C13" s="61"/>
      <c r="D13" s="66">
        <v>9</v>
      </c>
      <c r="E13" s="63">
        <v>8</v>
      </c>
      <c r="F13" s="63">
        <v>1</v>
      </c>
      <c r="G13" s="63">
        <v>0</v>
      </c>
      <c r="H13" s="64">
        <f t="shared" si="0"/>
        <v>9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5</v>
      </c>
      <c r="F15" s="63">
        <v>0</v>
      </c>
      <c r="G15" s="6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63">
        <v>5</v>
      </c>
      <c r="F16" s="63">
        <v>1</v>
      </c>
      <c r="G16" s="63">
        <v>1</v>
      </c>
      <c r="H16" s="64">
        <f t="shared" si="0"/>
        <v>7</v>
      </c>
    </row>
    <row r="17" spans="2:15">
      <c r="B17" s="65" t="s">
        <v>1</v>
      </c>
      <c r="C17" s="67"/>
      <c r="D17" s="66">
        <v>5</v>
      </c>
      <c r="E17" s="63">
        <v>3</v>
      </c>
      <c r="F17" s="63">
        <v>1</v>
      </c>
      <c r="G17" s="63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63">
        <v>11</v>
      </c>
      <c r="F18" s="63">
        <v>3</v>
      </c>
      <c r="G18" s="63">
        <v>0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63">
        <v>21</v>
      </c>
      <c r="F19" s="63">
        <v>7</v>
      </c>
      <c r="G19" s="63">
        <v>0</v>
      </c>
      <c r="H19" s="64">
        <f t="shared" si="0"/>
        <v>28</v>
      </c>
    </row>
    <row r="20" spans="2:15">
      <c r="B20" s="65"/>
      <c r="C20" s="61"/>
      <c r="D20" s="66">
        <v>2</v>
      </c>
      <c r="E20" s="63">
        <v>4</v>
      </c>
      <c r="F20" s="63">
        <v>2</v>
      </c>
      <c r="G20" s="63">
        <v>0</v>
      </c>
      <c r="H20" s="64">
        <f t="shared" si="0"/>
        <v>6</v>
      </c>
    </row>
    <row r="21" spans="2:15">
      <c r="B21" s="69"/>
      <c r="C21" s="70"/>
      <c r="D21" s="60">
        <v>1</v>
      </c>
      <c r="E21" s="63">
        <v>3</v>
      </c>
      <c r="F21" s="63">
        <v>0</v>
      </c>
      <c r="G21" s="63">
        <v>0</v>
      </c>
      <c r="H21" s="64">
        <f t="shared" si="0"/>
        <v>3</v>
      </c>
    </row>
    <row r="22" spans="2:15" ht="15" customHeight="1">
      <c r="B22" s="71" t="s">
        <v>14</v>
      </c>
      <c r="C22" s="72"/>
      <c r="D22" s="73"/>
      <c r="E22" s="74">
        <f>SUM(E9:E21)</f>
        <v>528</v>
      </c>
      <c r="F22" s="74">
        <f>SUM(F9:F21)</f>
        <v>31</v>
      </c>
      <c r="G22" s="74">
        <f>SUM(G9:G21)</f>
        <v>1</v>
      </c>
      <c r="H22" s="74">
        <f>SUM(H9:H21)</f>
        <v>560</v>
      </c>
    </row>
    <row r="23" spans="2:15">
      <c r="B23" s="60"/>
      <c r="C23" s="75"/>
      <c r="D23" s="66">
        <v>13</v>
      </c>
      <c r="E23" s="63">
        <v>762</v>
      </c>
      <c r="F23" s="63">
        <v>33</v>
      </c>
      <c r="G23" s="63">
        <v>3</v>
      </c>
      <c r="H23" s="64">
        <f t="shared" ref="H23:H35" si="1">E23+F23+G23</f>
        <v>798</v>
      </c>
    </row>
    <row r="24" spans="2:15">
      <c r="B24" s="65"/>
      <c r="C24" s="76" t="s">
        <v>0</v>
      </c>
      <c r="D24" s="66">
        <v>12</v>
      </c>
      <c r="E24" s="63">
        <v>32</v>
      </c>
      <c r="F24" s="63">
        <v>8</v>
      </c>
      <c r="G24" s="63">
        <v>0</v>
      </c>
      <c r="H24" s="64">
        <f t="shared" si="1"/>
        <v>40</v>
      </c>
    </row>
    <row r="25" spans="2:15">
      <c r="B25" s="65" t="s">
        <v>7</v>
      </c>
      <c r="C25" s="76"/>
      <c r="D25" s="66">
        <v>11</v>
      </c>
      <c r="E25" s="63">
        <v>51</v>
      </c>
      <c r="F25" s="63">
        <v>1</v>
      </c>
      <c r="G25" s="63">
        <v>0</v>
      </c>
      <c r="H25" s="64">
        <f t="shared" si="1"/>
        <v>52</v>
      </c>
    </row>
    <row r="26" spans="2:15">
      <c r="B26" s="65" t="s">
        <v>8</v>
      </c>
      <c r="C26" s="75"/>
      <c r="D26" s="66">
        <v>10</v>
      </c>
      <c r="E26" s="63">
        <v>35</v>
      </c>
      <c r="F26" s="63">
        <v>7</v>
      </c>
      <c r="G26" s="63">
        <v>1</v>
      </c>
      <c r="H26" s="64">
        <f t="shared" si="1"/>
        <v>43</v>
      </c>
    </row>
    <row r="27" spans="2:15">
      <c r="B27" s="65" t="s">
        <v>0</v>
      </c>
      <c r="C27" s="76"/>
      <c r="D27" s="66">
        <v>9</v>
      </c>
      <c r="E27" s="63">
        <v>30</v>
      </c>
      <c r="F27" s="63">
        <v>2</v>
      </c>
      <c r="G27" s="63">
        <v>0</v>
      </c>
      <c r="H27" s="64">
        <f t="shared" si="1"/>
        <v>32</v>
      </c>
    </row>
    <row r="28" spans="2:15">
      <c r="B28" s="65" t="s">
        <v>2</v>
      </c>
      <c r="C28" s="76" t="s">
        <v>5</v>
      </c>
      <c r="D28" s="66">
        <v>8</v>
      </c>
      <c r="E28" s="63">
        <v>1</v>
      </c>
      <c r="F28" s="63">
        <v>0</v>
      </c>
      <c r="G28" s="63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14</v>
      </c>
      <c r="F29" s="63">
        <v>1</v>
      </c>
      <c r="G29" s="63">
        <v>0</v>
      </c>
      <c r="H29" s="64">
        <f t="shared" si="1"/>
        <v>15</v>
      </c>
    </row>
    <row r="30" spans="2:15">
      <c r="B30" s="65" t="s">
        <v>0</v>
      </c>
      <c r="C30" s="76"/>
      <c r="D30" s="66">
        <v>6</v>
      </c>
      <c r="E30" s="63">
        <v>3</v>
      </c>
      <c r="F30" s="63">
        <v>0</v>
      </c>
      <c r="G30" s="63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4</v>
      </c>
      <c r="F31" s="63">
        <v>0</v>
      </c>
      <c r="G31" s="63">
        <v>0</v>
      </c>
      <c r="H31" s="64">
        <f t="shared" si="1"/>
        <v>4</v>
      </c>
    </row>
    <row r="32" spans="2:15">
      <c r="B32" s="65"/>
      <c r="C32" s="76"/>
      <c r="D32" s="66">
        <v>4</v>
      </c>
      <c r="E32" s="63">
        <v>9</v>
      </c>
      <c r="F32" s="63">
        <v>2</v>
      </c>
      <c r="G32" s="63">
        <v>0</v>
      </c>
      <c r="H32" s="64">
        <f t="shared" si="1"/>
        <v>11</v>
      </c>
    </row>
    <row r="33" spans="2:8">
      <c r="B33" s="65"/>
      <c r="C33" s="76" t="s">
        <v>1</v>
      </c>
      <c r="D33" s="66">
        <v>3</v>
      </c>
      <c r="E33" s="63">
        <v>68</v>
      </c>
      <c r="F33" s="63">
        <v>16</v>
      </c>
      <c r="G33" s="63">
        <v>0</v>
      </c>
      <c r="H33" s="64">
        <f t="shared" si="1"/>
        <v>84</v>
      </c>
    </row>
    <row r="34" spans="2:8">
      <c r="B34" s="65"/>
      <c r="C34" s="76"/>
      <c r="D34" s="66">
        <v>2</v>
      </c>
      <c r="E34" s="63">
        <v>28</v>
      </c>
      <c r="F34" s="63">
        <v>6</v>
      </c>
      <c r="G34" s="63">
        <v>0</v>
      </c>
      <c r="H34" s="64">
        <f t="shared" si="1"/>
        <v>34</v>
      </c>
    </row>
    <row r="35" spans="2:8">
      <c r="B35" s="69"/>
      <c r="C35" s="77"/>
      <c r="D35" s="60">
        <v>1</v>
      </c>
      <c r="E35" s="63">
        <v>0</v>
      </c>
      <c r="F35" s="63">
        <v>0</v>
      </c>
      <c r="G35" s="63">
        <v>0</v>
      </c>
      <c r="H35" s="64">
        <f t="shared" si="1"/>
        <v>0</v>
      </c>
    </row>
    <row r="36" spans="2:8">
      <c r="B36" s="71" t="s">
        <v>15</v>
      </c>
      <c r="C36" s="72"/>
      <c r="D36" s="73"/>
      <c r="E36" s="74">
        <f>SUM(E23:E35)</f>
        <v>1037</v>
      </c>
      <c r="F36" s="74">
        <f>SUM(F23:F35)</f>
        <v>76</v>
      </c>
      <c r="G36" s="74">
        <f>SUM(G23:G35)</f>
        <v>4</v>
      </c>
      <c r="H36" s="74">
        <f>SUM(H23:H35)</f>
        <v>1117</v>
      </c>
    </row>
    <row r="37" spans="2:8" ht="12.75" customHeight="1">
      <c r="B37" s="60"/>
      <c r="C37" s="60"/>
      <c r="D37" s="66">
        <v>13</v>
      </c>
      <c r="E37" s="63">
        <v>5</v>
      </c>
      <c r="F37" s="63">
        <v>0</v>
      </c>
      <c r="G37" s="63">
        <v>0</v>
      </c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1570</v>
      </c>
      <c r="F51" s="79">
        <f>SUM(F22,F36,F50)</f>
        <v>107</v>
      </c>
      <c r="G51" s="79">
        <f>SUM(G22,G36,G50)</f>
        <v>5</v>
      </c>
      <c r="H51" s="79">
        <f>SUM(H22,H36,H50)</f>
        <v>1682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J24" sqref="J2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95" t="s">
        <v>59</v>
      </c>
      <c r="D3" s="95"/>
      <c r="E3" s="95"/>
      <c r="F3" s="48"/>
      <c r="G3" s="49"/>
      <c r="H3" s="50"/>
    </row>
    <row r="4" spans="2:14">
      <c r="B4" s="51" t="s">
        <v>29</v>
      </c>
      <c r="C4" s="52"/>
      <c r="D4" s="53">
        <v>45900</v>
      </c>
      <c r="E4" s="54"/>
      <c r="F4" s="54"/>
      <c r="G4" s="55"/>
      <c r="H4" s="56"/>
    </row>
    <row r="5" spans="2:14">
      <c r="B5" s="96" t="s">
        <v>21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275</v>
      </c>
      <c r="F9" s="63">
        <v>3</v>
      </c>
      <c r="G9" s="63">
        <v>2</v>
      </c>
      <c r="H9" s="64">
        <f t="shared" ref="H9:H21" si="0">E9+F9+G9</f>
        <v>280</v>
      </c>
    </row>
    <row r="10" spans="2:14">
      <c r="B10" s="65" t="s">
        <v>1</v>
      </c>
      <c r="C10" s="61" t="s">
        <v>0</v>
      </c>
      <c r="D10" s="66">
        <v>12</v>
      </c>
      <c r="E10" s="63">
        <v>12</v>
      </c>
      <c r="F10" s="63">
        <v>0</v>
      </c>
      <c r="G10" s="63">
        <v>0</v>
      </c>
      <c r="H10" s="64">
        <f t="shared" si="0"/>
        <v>12</v>
      </c>
    </row>
    <row r="11" spans="2:14">
      <c r="B11" s="65" t="s">
        <v>2</v>
      </c>
      <c r="C11" s="61"/>
      <c r="D11" s="66">
        <v>11</v>
      </c>
      <c r="E11" s="63">
        <v>5</v>
      </c>
      <c r="F11" s="63">
        <v>0</v>
      </c>
      <c r="G11" s="63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63">
        <v>1</v>
      </c>
      <c r="F12" s="63">
        <v>0</v>
      </c>
      <c r="G12" s="63">
        <v>0</v>
      </c>
      <c r="H12" s="64">
        <f t="shared" si="0"/>
        <v>1</v>
      </c>
    </row>
    <row r="13" spans="2:14">
      <c r="B13" s="65" t="s">
        <v>3</v>
      </c>
      <c r="C13" s="61"/>
      <c r="D13" s="66">
        <v>9</v>
      </c>
      <c r="E13" s="63">
        <v>3</v>
      </c>
      <c r="F13" s="63">
        <v>0</v>
      </c>
      <c r="G13" s="63">
        <v>0</v>
      </c>
      <c r="H13" s="64">
        <f t="shared" si="0"/>
        <v>3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2</v>
      </c>
      <c r="F15" s="63">
        <v>1</v>
      </c>
      <c r="G15" s="63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63">
        <v>2</v>
      </c>
      <c r="F16" s="63">
        <v>0</v>
      </c>
      <c r="G16" s="63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63">
        <v>1</v>
      </c>
      <c r="F17" s="63">
        <v>0</v>
      </c>
      <c r="G17" s="63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63">
        <v>16</v>
      </c>
      <c r="F18" s="63">
        <v>3</v>
      </c>
      <c r="G18" s="63">
        <v>0</v>
      </c>
      <c r="H18" s="64">
        <f t="shared" si="0"/>
        <v>19</v>
      </c>
    </row>
    <row r="19" spans="2:15">
      <c r="B19" s="65"/>
      <c r="C19" s="61" t="s">
        <v>1</v>
      </c>
      <c r="D19" s="66">
        <v>3</v>
      </c>
      <c r="E19" s="63">
        <v>6</v>
      </c>
      <c r="F19" s="63">
        <v>1</v>
      </c>
      <c r="G19" s="63">
        <v>0</v>
      </c>
      <c r="H19" s="64">
        <f t="shared" si="0"/>
        <v>7</v>
      </c>
    </row>
    <row r="20" spans="2:15">
      <c r="B20" s="65"/>
      <c r="C20" s="61"/>
      <c r="D20" s="66">
        <v>2</v>
      </c>
      <c r="E20" s="63">
        <v>4</v>
      </c>
      <c r="F20" s="63">
        <v>0</v>
      </c>
      <c r="G20" s="63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63">
        <v>5</v>
      </c>
      <c r="F21" s="63">
        <v>1</v>
      </c>
      <c r="G21" s="63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333</v>
      </c>
      <c r="F22" s="74">
        <f>SUM(F9:F21)</f>
        <v>9</v>
      </c>
      <c r="G22" s="74">
        <f>SUM(G9:G21)</f>
        <v>2</v>
      </c>
      <c r="H22" s="74">
        <f>SUM(H9:H21)</f>
        <v>344</v>
      </c>
    </row>
    <row r="23" spans="2:15">
      <c r="B23" s="60"/>
      <c r="C23" s="75"/>
      <c r="D23" s="66">
        <v>13</v>
      </c>
      <c r="E23" s="63">
        <v>418</v>
      </c>
      <c r="F23" s="63">
        <v>8</v>
      </c>
      <c r="G23" s="63">
        <v>0</v>
      </c>
      <c r="H23" s="64">
        <f t="shared" ref="H23:H35" si="1">E23+F23+G23</f>
        <v>426</v>
      </c>
    </row>
    <row r="24" spans="2:15">
      <c r="B24" s="65"/>
      <c r="C24" s="76" t="s">
        <v>0</v>
      </c>
      <c r="D24" s="66">
        <v>12</v>
      </c>
      <c r="E24" s="63">
        <v>18</v>
      </c>
      <c r="F24" s="63">
        <v>0</v>
      </c>
      <c r="G24" s="63">
        <v>0</v>
      </c>
      <c r="H24" s="64">
        <f t="shared" si="1"/>
        <v>18</v>
      </c>
    </row>
    <row r="25" spans="2:15">
      <c r="B25" s="65" t="s">
        <v>7</v>
      </c>
      <c r="C25" s="76"/>
      <c r="D25" s="66">
        <v>11</v>
      </c>
      <c r="E25" s="63">
        <v>8</v>
      </c>
      <c r="F25" s="63">
        <v>0</v>
      </c>
      <c r="G25" s="63">
        <v>0</v>
      </c>
      <c r="H25" s="64">
        <f t="shared" si="1"/>
        <v>8</v>
      </c>
    </row>
    <row r="26" spans="2:15">
      <c r="B26" s="65" t="s">
        <v>8</v>
      </c>
      <c r="C26" s="75"/>
      <c r="D26" s="66">
        <v>10</v>
      </c>
      <c r="E26" s="63">
        <v>1</v>
      </c>
      <c r="F26" s="63">
        <v>0</v>
      </c>
      <c r="G26" s="63">
        <v>0</v>
      </c>
      <c r="H26" s="64">
        <f t="shared" si="1"/>
        <v>1</v>
      </c>
    </row>
    <row r="27" spans="2:15">
      <c r="B27" s="65" t="s">
        <v>0</v>
      </c>
      <c r="C27" s="76"/>
      <c r="D27" s="66">
        <v>9</v>
      </c>
      <c r="E27" s="63">
        <v>1</v>
      </c>
      <c r="F27" s="63">
        <v>0</v>
      </c>
      <c r="G27" s="63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63">
        <v>1</v>
      </c>
      <c r="F28" s="63">
        <v>0</v>
      </c>
      <c r="G28" s="63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3</v>
      </c>
      <c r="F29" s="63">
        <v>0</v>
      </c>
      <c r="G29" s="63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63">
        <v>3</v>
      </c>
      <c r="F30" s="63">
        <v>0</v>
      </c>
      <c r="G30" s="63">
        <v>0</v>
      </c>
      <c r="H30" s="64">
        <f t="shared" si="1"/>
        <v>3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8</v>
      </c>
      <c r="F32" s="63">
        <v>2</v>
      </c>
      <c r="G32" s="63">
        <v>0</v>
      </c>
      <c r="H32" s="64">
        <f t="shared" si="1"/>
        <v>10</v>
      </c>
    </row>
    <row r="33" spans="2:8">
      <c r="B33" s="65"/>
      <c r="C33" s="76" t="s">
        <v>1</v>
      </c>
      <c r="D33" s="66">
        <v>3</v>
      </c>
      <c r="E33" s="63">
        <v>42</v>
      </c>
      <c r="F33" s="63">
        <v>9</v>
      </c>
      <c r="G33" s="63">
        <v>0</v>
      </c>
      <c r="H33" s="64">
        <f t="shared" si="1"/>
        <v>51</v>
      </c>
    </row>
    <row r="34" spans="2:8">
      <c r="B34" s="65"/>
      <c r="C34" s="76"/>
      <c r="D34" s="66">
        <v>2</v>
      </c>
      <c r="E34" s="63">
        <v>14</v>
      </c>
      <c r="F34" s="63">
        <v>0</v>
      </c>
      <c r="G34" s="63">
        <v>0</v>
      </c>
      <c r="H34" s="64">
        <f t="shared" si="1"/>
        <v>14</v>
      </c>
    </row>
    <row r="35" spans="2:8">
      <c r="B35" s="69"/>
      <c r="C35" s="77"/>
      <c r="D35" s="60">
        <v>1</v>
      </c>
      <c r="E35" s="63">
        <v>4</v>
      </c>
      <c r="F35" s="63">
        <v>0</v>
      </c>
      <c r="G35" s="63">
        <v>0</v>
      </c>
      <c r="H35" s="64">
        <f t="shared" si="1"/>
        <v>4</v>
      </c>
    </row>
    <row r="36" spans="2:8">
      <c r="B36" s="71" t="s">
        <v>15</v>
      </c>
      <c r="C36" s="72"/>
      <c r="D36" s="73"/>
      <c r="E36" s="74">
        <f>SUM(E23:E35)</f>
        <v>522</v>
      </c>
      <c r="F36" s="74">
        <f>SUM(F23:F35)</f>
        <v>19</v>
      </c>
      <c r="G36" s="74">
        <f>SUM(G23:G35)</f>
        <v>0</v>
      </c>
      <c r="H36" s="74">
        <f>SUM(H23:H35)</f>
        <v>541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857</v>
      </c>
      <c r="F51" s="79">
        <f>SUM(F22,F36,F50)</f>
        <v>28</v>
      </c>
      <c r="G51" s="79">
        <f>SUM(G22,G36,G50)</f>
        <v>2</v>
      </c>
      <c r="H51" s="79">
        <f>SUM(H22,H36,H50)</f>
        <v>887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2025-09-16T18:43:20Z</dcterms:modified>
</cp:coreProperties>
</file>