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K10" i="1" l="1"/>
  <c r="J10" i="1"/>
  <c r="O9" i="1"/>
  <c r="N9" i="1"/>
  <c r="M9" i="1"/>
  <c r="L9" i="1"/>
  <c r="K9" i="1"/>
  <c r="J9" i="1"/>
</calcChain>
</file>

<file path=xl/sharedStrings.xml><?xml version="1.0" encoding="utf-8"?>
<sst xmlns="http://schemas.openxmlformats.org/spreadsheetml/2006/main" count="71" uniqueCount="53">
  <si>
    <t>Data de início da vigência: 1º/1/2026</t>
  </si>
  <si>
    <t>TREINAMENTO</t>
  </si>
  <si>
    <t>CERTIFICAÇÃO</t>
  </si>
  <si>
    <t>GRADUAÇÃO</t>
  </si>
  <si>
    <t>ESPECIALIZAÇÃO</t>
  </si>
  <si>
    <t>MESTRADO</t>
  </si>
  <si>
    <t>DOUTORADO</t>
  </si>
  <si>
    <t>ADICIONAL DE QUALIFICAÇÃO - AQ</t>
  </si>
  <si>
    <t>VR</t>
  </si>
  <si>
    <t>Doutorado</t>
  </si>
  <si>
    <t>Mestrado</t>
  </si>
  <si>
    <t>Especialização</t>
  </si>
  <si>
    <t>Graduação</t>
  </si>
  <si>
    <t>Certificação</t>
  </si>
  <si>
    <t>AQ Treinamento</t>
  </si>
  <si>
    <t>Limitado a 1 única titulação</t>
  </si>
  <si>
    <t>Pode acumular até 2 pós-graduações</t>
  </si>
  <si>
    <t>Para segundo curso, limitado a 1 curso</t>
  </si>
  <si>
    <t>Para ingresso como NI, limitado a 1 única titulação</t>
  </si>
  <si>
    <t>Pode acumular até 2 certificações</t>
  </si>
  <si>
    <t>Pode acumular até 3 conjuntos de 120 horas</t>
  </si>
  <si>
    <t>PODER JUDICIÁRIO</t>
  </si>
  <si>
    <t>RESOLUÇÃO 102 CNJ - ANEXO III- ESTRUTURA REMUNERATÓRIA</t>
  </si>
  <si>
    <t>a) Cargos Efetivos.</t>
  </si>
  <si>
    <t>DADOS DO CARGO</t>
  </si>
  <si>
    <t>VENCIMENTO BÁSICO</t>
  </si>
  <si>
    <t>GRATIFICAÇÕES E SIMILARES</t>
  </si>
  <si>
    <t>CARREIRA / CLASSE / ESCOLARIDADE / PADRÃO</t>
  </si>
  <si>
    <t>PARCELAS BÁSICAS</t>
  </si>
  <si>
    <t>PARCELAS VARIÁVEIS</t>
  </si>
  <si>
    <t>ATIVO E INATIVO</t>
  </si>
  <si>
    <t>ATIVO</t>
  </si>
  <si>
    <t>GAJ</t>
  </si>
  <si>
    <t>GAS</t>
  </si>
  <si>
    <t>GAE</t>
  </si>
  <si>
    <t>C</t>
  </si>
  <si>
    <t>A</t>
  </si>
  <si>
    <t>N</t>
  </si>
  <si>
    <t>S</t>
  </si>
  <si>
    <t>B</t>
  </si>
  <si>
    <t>U</t>
  </si>
  <si>
    <t>L</t>
  </si>
  <si>
    <t>P</t>
  </si>
  <si>
    <t>I</t>
  </si>
  <si>
    <t>E</t>
  </si>
  <si>
    <t>R</t>
  </si>
  <si>
    <t>T</t>
  </si>
  <si>
    <t>O</t>
  </si>
  <si>
    <t>É</t>
  </si>
  <si>
    <t>Observações:</t>
  </si>
  <si>
    <t>a) Legislação de referência: Lei nº 11.416, de 15/12/2006, alterada pela Lei n. 15.292, de 22/12/2025</t>
  </si>
  <si>
    <t>ÓRGÃO: Conselho Superior da Justiça do Trabalho</t>
  </si>
  <si>
    <t>UNIDADE: Secretaria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</si>
</sst>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Times New Roman"/>
      <charset val="204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top" wrapText="1" indent="1"/>
    </xf>
    <xf numFmtId="9" fontId="3" fillId="2" borderId="2" xfId="0" applyNumberFormat="1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1" fillId="2" borderId="16" xfId="0" applyFont="1" applyFill="1" applyBorder="1" applyAlignment="1">
      <alignment horizontal="center" vertical="center" wrapText="1"/>
    </xf>
    <xf numFmtId="9" fontId="3" fillId="2" borderId="16" xfId="0" applyNumberFormat="1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/>
    </xf>
    <xf numFmtId="4" fontId="5" fillId="3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9" fillId="3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2"/>
    </xf>
    <xf numFmtId="0" fontId="1" fillId="2" borderId="5" xfId="0" applyFont="1" applyFill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workbookViewId="0">
      <selection activeCell="A3" sqref="A3:H3"/>
    </sheetView>
  </sheetViews>
  <sheetFormatPr defaultRowHeight="12.75" x14ac:dyDescent="0.2"/>
  <cols>
    <col min="1" max="1" width="5.83203125" style="21" customWidth="1"/>
    <col min="2" max="2" width="8" style="21" customWidth="1"/>
    <col min="3" max="3" width="5.83203125" style="21" customWidth="1"/>
    <col min="4" max="4" width="8" style="21" customWidth="1"/>
    <col min="5" max="5" width="23.1640625" style="16" customWidth="1"/>
    <col min="6" max="6" width="23.1640625" style="21" customWidth="1"/>
    <col min="7" max="8" width="23.1640625" style="16" customWidth="1"/>
    <col min="9" max="9" width="1.33203125" style="21" customWidth="1"/>
    <col min="10" max="10" width="13" style="21" bestFit="1" customWidth="1"/>
    <col min="11" max="11" width="13.6640625" style="21" bestFit="1" customWidth="1"/>
    <col min="12" max="12" width="14.83203125" style="21" customWidth="1"/>
    <col min="13" max="13" width="16" style="21" bestFit="1" customWidth="1"/>
    <col min="14" max="14" width="13.83203125" style="21" customWidth="1"/>
    <col min="15" max="15" width="13.1640625" style="21" customWidth="1"/>
    <col min="16" max="16384" width="9.33203125" style="21"/>
  </cols>
  <sheetData>
    <row r="1" spans="1:15" ht="11.1" customHeight="1" x14ac:dyDescent="0.2">
      <c r="A1" s="30" t="s">
        <v>21</v>
      </c>
      <c r="B1" s="30"/>
      <c r="C1" s="30"/>
      <c r="D1" s="30"/>
      <c r="E1" s="30"/>
      <c r="F1" s="30"/>
      <c r="G1" s="30"/>
      <c r="H1" s="30"/>
    </row>
    <row r="2" spans="1:15" ht="12" customHeight="1" x14ac:dyDescent="0.2">
      <c r="A2" s="30" t="s">
        <v>51</v>
      </c>
      <c r="B2" s="30"/>
      <c r="C2" s="30"/>
      <c r="D2" s="30"/>
      <c r="E2" s="30"/>
      <c r="F2" s="30"/>
      <c r="G2" s="30"/>
      <c r="H2" s="30"/>
    </row>
    <row r="3" spans="1:15" ht="12" customHeight="1" x14ac:dyDescent="0.2">
      <c r="A3" s="30" t="s">
        <v>52</v>
      </c>
      <c r="B3" s="30"/>
      <c r="C3" s="30"/>
      <c r="D3" s="30"/>
      <c r="E3" s="30"/>
      <c r="F3" s="30"/>
      <c r="G3" s="30"/>
      <c r="H3" s="30"/>
    </row>
    <row r="4" spans="1:15" ht="12" customHeight="1" x14ac:dyDescent="0.2">
      <c r="A4" s="30" t="s">
        <v>0</v>
      </c>
      <c r="B4" s="30"/>
      <c r="C4" s="30"/>
      <c r="D4" s="30"/>
      <c r="E4" s="30"/>
      <c r="F4" s="30"/>
      <c r="G4" s="30"/>
      <c r="H4" s="30"/>
    </row>
    <row r="5" spans="1:15" ht="12" customHeight="1" x14ac:dyDescent="0.2">
      <c r="A5" s="53" t="s">
        <v>22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2" customHeight="1" x14ac:dyDescent="0.2">
      <c r="A6" s="34" t="s">
        <v>23</v>
      </c>
      <c r="B6" s="34"/>
      <c r="C6" s="34"/>
      <c r="D6" s="34"/>
      <c r="E6" s="34"/>
      <c r="F6" s="34"/>
      <c r="G6" s="34"/>
      <c r="H6" s="34"/>
    </row>
    <row r="7" spans="1:15" ht="18.95" customHeight="1" x14ac:dyDescent="0.2">
      <c r="A7" s="35" t="s">
        <v>24</v>
      </c>
      <c r="B7" s="36"/>
      <c r="C7" s="36"/>
      <c r="D7" s="37"/>
      <c r="E7" s="31" t="s">
        <v>25</v>
      </c>
      <c r="F7" s="38" t="s">
        <v>26</v>
      </c>
      <c r="G7" s="39"/>
      <c r="H7" s="40"/>
      <c r="J7" s="51" t="s">
        <v>7</v>
      </c>
      <c r="K7" s="51"/>
      <c r="L7" s="51"/>
      <c r="M7" s="51"/>
      <c r="N7" s="22" t="s">
        <v>8</v>
      </c>
      <c r="O7" s="17">
        <v>714.4</v>
      </c>
    </row>
    <row r="8" spans="1:15" ht="18.95" customHeight="1" x14ac:dyDescent="0.2">
      <c r="A8" s="41" t="s">
        <v>27</v>
      </c>
      <c r="B8" s="42"/>
      <c r="C8" s="42"/>
      <c r="D8" s="43"/>
      <c r="E8" s="32"/>
      <c r="F8" s="3" t="s">
        <v>28</v>
      </c>
      <c r="G8" s="38" t="s">
        <v>29</v>
      </c>
      <c r="H8" s="40"/>
      <c r="J8" s="18" t="s">
        <v>1</v>
      </c>
      <c r="K8" s="18" t="s">
        <v>2</v>
      </c>
      <c r="L8" s="18" t="s">
        <v>3</v>
      </c>
      <c r="M8" s="18" t="s">
        <v>4</v>
      </c>
      <c r="N8" s="18" t="s">
        <v>5</v>
      </c>
      <c r="O8" s="18" t="s">
        <v>6</v>
      </c>
    </row>
    <row r="9" spans="1:15" ht="18.95" customHeight="1" x14ac:dyDescent="0.2">
      <c r="A9" s="44"/>
      <c r="B9" s="45"/>
      <c r="C9" s="45"/>
      <c r="D9" s="46"/>
      <c r="E9" s="33"/>
      <c r="F9" s="4" t="s">
        <v>30</v>
      </c>
      <c r="G9" s="8" t="s">
        <v>31</v>
      </c>
      <c r="H9" s="12" t="s">
        <v>30</v>
      </c>
      <c r="J9" s="19">
        <f>0.2</f>
        <v>0.2</v>
      </c>
      <c r="K9" s="19">
        <f>0.5</f>
        <v>0.5</v>
      </c>
      <c r="L9" s="19">
        <f>1</f>
        <v>1</v>
      </c>
      <c r="M9" s="19">
        <f>1</f>
        <v>1</v>
      </c>
      <c r="N9" s="19">
        <f>3.5</f>
        <v>3.5</v>
      </c>
      <c r="O9" s="19">
        <f>5</f>
        <v>5</v>
      </c>
    </row>
    <row r="10" spans="1:15" ht="18.95" customHeight="1" x14ac:dyDescent="0.2">
      <c r="A10" s="44"/>
      <c r="B10" s="45"/>
      <c r="C10" s="45"/>
      <c r="D10" s="46"/>
      <c r="E10" s="31" t="s">
        <v>30</v>
      </c>
      <c r="F10" s="1" t="s">
        <v>32</v>
      </c>
      <c r="G10" s="2" t="s">
        <v>33</v>
      </c>
      <c r="H10" s="12" t="s">
        <v>34</v>
      </c>
      <c r="J10" s="20">
        <f>142.88</f>
        <v>142.88</v>
      </c>
      <c r="K10" s="20">
        <f>357.2</f>
        <v>357.2</v>
      </c>
      <c r="L10" s="20">
        <v>714.4</v>
      </c>
      <c r="M10" s="20">
        <v>714.4</v>
      </c>
      <c r="N10" s="20">
        <v>2500.39</v>
      </c>
      <c r="O10" s="20">
        <v>3572</v>
      </c>
    </row>
    <row r="11" spans="1:15" ht="15" customHeight="1" x14ac:dyDescent="0.2">
      <c r="A11" s="47"/>
      <c r="B11" s="48"/>
      <c r="C11" s="48"/>
      <c r="D11" s="49"/>
      <c r="E11" s="33"/>
      <c r="F11" s="5">
        <v>1.4</v>
      </c>
      <c r="G11" s="9">
        <v>0.35</v>
      </c>
      <c r="H11" s="13">
        <v>0.35</v>
      </c>
    </row>
    <row r="12" spans="1:15" ht="12.95" customHeight="1" x14ac:dyDescent="0.2">
      <c r="A12" s="23"/>
      <c r="B12" s="31" t="s">
        <v>35</v>
      </c>
      <c r="C12" s="23"/>
      <c r="D12" s="6">
        <v>13</v>
      </c>
      <c r="E12" s="10">
        <v>9292.14</v>
      </c>
      <c r="F12" s="29">
        <v>13009</v>
      </c>
      <c r="G12" s="24"/>
      <c r="H12" s="14">
        <v>3252.25</v>
      </c>
      <c r="J12" s="52" t="s">
        <v>9</v>
      </c>
      <c r="K12" s="52"/>
      <c r="L12" s="52" t="s">
        <v>15</v>
      </c>
      <c r="M12" s="52"/>
      <c r="N12" s="52"/>
      <c r="O12" s="52"/>
    </row>
    <row r="13" spans="1:15" ht="12.95" customHeight="1" x14ac:dyDescent="0.2">
      <c r="A13" s="7" t="s">
        <v>36</v>
      </c>
      <c r="B13" s="32"/>
      <c r="C13" s="25"/>
      <c r="D13" s="6">
        <v>12</v>
      </c>
      <c r="E13" s="10">
        <v>9021.5</v>
      </c>
      <c r="F13" s="29">
        <v>12630.1</v>
      </c>
      <c r="G13" s="24"/>
      <c r="H13" s="14">
        <v>3157.53</v>
      </c>
      <c r="J13" s="52" t="s">
        <v>10</v>
      </c>
      <c r="K13" s="52"/>
      <c r="L13" s="52" t="s">
        <v>15</v>
      </c>
      <c r="M13" s="52"/>
      <c r="N13" s="52"/>
      <c r="O13" s="52"/>
    </row>
    <row r="14" spans="1:15" ht="12.95" customHeight="1" x14ac:dyDescent="0.2">
      <c r="A14" s="7" t="s">
        <v>37</v>
      </c>
      <c r="B14" s="33"/>
      <c r="C14" s="7"/>
      <c r="D14" s="6">
        <v>11</v>
      </c>
      <c r="E14" s="10">
        <v>8758.73</v>
      </c>
      <c r="F14" s="29">
        <v>12262.22</v>
      </c>
      <c r="G14" s="24"/>
      <c r="H14" s="14">
        <v>3065.56</v>
      </c>
      <c r="J14" s="52" t="s">
        <v>11</v>
      </c>
      <c r="K14" s="52"/>
      <c r="L14" s="52" t="s">
        <v>16</v>
      </c>
      <c r="M14" s="52"/>
      <c r="N14" s="52"/>
      <c r="O14" s="52"/>
    </row>
    <row r="15" spans="1:15" ht="12.95" customHeight="1" x14ac:dyDescent="0.2">
      <c r="A15" s="7" t="s">
        <v>36</v>
      </c>
      <c r="B15" s="31" t="s">
        <v>39</v>
      </c>
      <c r="C15" s="7"/>
      <c r="D15" s="6">
        <v>10</v>
      </c>
      <c r="E15" s="10">
        <v>8503.6200000000008</v>
      </c>
      <c r="F15" s="29">
        <v>11905.07</v>
      </c>
      <c r="G15" s="24"/>
      <c r="H15" s="14">
        <v>2976.27</v>
      </c>
      <c r="J15" s="52" t="s">
        <v>12</v>
      </c>
      <c r="K15" s="52"/>
      <c r="L15" s="52" t="s">
        <v>17</v>
      </c>
      <c r="M15" s="52"/>
      <c r="N15" s="52"/>
      <c r="O15" s="52"/>
    </row>
    <row r="16" spans="1:15" ht="12.95" customHeight="1" x14ac:dyDescent="0.2">
      <c r="A16" s="7" t="s">
        <v>41</v>
      </c>
      <c r="B16" s="32"/>
      <c r="C16" s="7"/>
      <c r="D16" s="6">
        <v>9</v>
      </c>
      <c r="E16" s="10">
        <v>8255.9500000000007</v>
      </c>
      <c r="F16" s="29">
        <v>11558.33</v>
      </c>
      <c r="G16" s="24"/>
      <c r="H16" s="14">
        <v>2889.58</v>
      </c>
      <c r="J16" s="52"/>
      <c r="K16" s="52"/>
      <c r="L16" s="52" t="s">
        <v>18</v>
      </c>
      <c r="M16" s="52"/>
      <c r="N16" s="52"/>
      <c r="O16" s="52"/>
    </row>
    <row r="17" spans="1:15" ht="12.95" customHeight="1" x14ac:dyDescent="0.2">
      <c r="A17" s="7" t="s">
        <v>43</v>
      </c>
      <c r="B17" s="32"/>
      <c r="C17" s="7"/>
      <c r="D17" s="6">
        <v>8</v>
      </c>
      <c r="E17" s="10">
        <v>7810.73</v>
      </c>
      <c r="F17" s="29">
        <v>10935.02</v>
      </c>
      <c r="G17" s="24"/>
      <c r="H17" s="14">
        <v>2733.76</v>
      </c>
      <c r="J17" s="52" t="s">
        <v>13</v>
      </c>
      <c r="K17" s="52"/>
      <c r="L17" s="52" t="s">
        <v>19</v>
      </c>
      <c r="M17" s="52"/>
      <c r="N17" s="52"/>
      <c r="O17" s="52"/>
    </row>
    <row r="18" spans="1:15" ht="12.95" customHeight="1" x14ac:dyDescent="0.2">
      <c r="A18" s="7" t="s">
        <v>38</v>
      </c>
      <c r="B18" s="32"/>
      <c r="C18" s="7"/>
      <c r="D18" s="6">
        <v>7</v>
      </c>
      <c r="E18" s="10">
        <v>7583.23</v>
      </c>
      <c r="F18" s="29">
        <v>10616.52</v>
      </c>
      <c r="G18" s="24"/>
      <c r="H18" s="14">
        <v>2654.13</v>
      </c>
      <c r="J18" s="52" t="s">
        <v>14</v>
      </c>
      <c r="K18" s="52"/>
      <c r="L18" s="52" t="s">
        <v>20</v>
      </c>
      <c r="M18" s="52"/>
      <c r="N18" s="52"/>
      <c r="O18" s="52"/>
    </row>
    <row r="19" spans="1:15" ht="12.95" customHeight="1" x14ac:dyDescent="0.2">
      <c r="A19" s="7" t="s">
        <v>46</v>
      </c>
      <c r="B19" s="33"/>
      <c r="C19" s="7"/>
      <c r="D19" s="6">
        <v>6</v>
      </c>
      <c r="E19" s="10">
        <v>7362.37</v>
      </c>
      <c r="F19" s="29">
        <v>10307.32</v>
      </c>
      <c r="G19" s="24"/>
      <c r="H19" s="14">
        <v>2576.83</v>
      </c>
    </row>
    <row r="20" spans="1:15" ht="12.95" customHeight="1" x14ac:dyDescent="0.2">
      <c r="A20" s="7" t="s">
        <v>36</v>
      </c>
      <c r="B20" s="31" t="s">
        <v>36</v>
      </c>
      <c r="C20" s="7"/>
      <c r="D20" s="6">
        <v>5</v>
      </c>
      <c r="E20" s="10">
        <v>7147.92</v>
      </c>
      <c r="F20" s="29">
        <v>10007.09</v>
      </c>
      <c r="G20" s="24"/>
      <c r="H20" s="14">
        <v>2501.77</v>
      </c>
    </row>
    <row r="21" spans="1:15" ht="12.95" customHeight="1" x14ac:dyDescent="0.2">
      <c r="A21" s="25"/>
      <c r="B21" s="32"/>
      <c r="C21" s="28" t="s">
        <v>38</v>
      </c>
      <c r="D21" s="6">
        <v>4</v>
      </c>
      <c r="E21" s="10">
        <v>6939.75</v>
      </c>
      <c r="F21" s="29">
        <v>9715.65</v>
      </c>
      <c r="G21" s="24"/>
      <c r="H21" s="14">
        <v>2428.91</v>
      </c>
    </row>
    <row r="22" spans="1:15" ht="12.95" customHeight="1" x14ac:dyDescent="0.2">
      <c r="A22" s="25"/>
      <c r="B22" s="32"/>
      <c r="C22" s="28" t="s">
        <v>40</v>
      </c>
      <c r="D22" s="6">
        <v>3</v>
      </c>
      <c r="E22" s="10">
        <v>6565.5</v>
      </c>
      <c r="F22" s="29">
        <v>9191.7000000000007</v>
      </c>
      <c r="G22" s="24"/>
      <c r="H22" s="14">
        <v>2297.9299999999998</v>
      </c>
    </row>
    <row r="23" spans="1:15" ht="12.95" customHeight="1" x14ac:dyDescent="0.2">
      <c r="A23" s="25"/>
      <c r="B23" s="32"/>
      <c r="C23" s="28" t="s">
        <v>42</v>
      </c>
      <c r="D23" s="6">
        <v>2</v>
      </c>
      <c r="E23" s="10">
        <v>6374.26</v>
      </c>
      <c r="F23" s="29">
        <v>8923.9599999999991</v>
      </c>
      <c r="G23" s="24"/>
      <c r="H23" s="14">
        <v>2230.9899999999998</v>
      </c>
    </row>
    <row r="24" spans="1:15" ht="12.95" customHeight="1" x14ac:dyDescent="0.2">
      <c r="A24" s="26"/>
      <c r="B24" s="33"/>
      <c r="C24" s="28" t="s">
        <v>44</v>
      </c>
      <c r="D24" s="6">
        <v>1</v>
      </c>
      <c r="E24" s="10">
        <v>6188.61</v>
      </c>
      <c r="F24" s="29">
        <v>8664.0499999999993</v>
      </c>
      <c r="G24" s="24"/>
      <c r="H24" s="14">
        <v>2166.0100000000002</v>
      </c>
    </row>
    <row r="25" spans="1:15" ht="12.95" customHeight="1" x14ac:dyDescent="0.2">
      <c r="A25" s="23"/>
      <c r="B25" s="31" t="s">
        <v>35</v>
      </c>
      <c r="C25" s="28" t="s">
        <v>45</v>
      </c>
      <c r="D25" s="6">
        <v>13</v>
      </c>
      <c r="E25" s="10">
        <v>5663.47</v>
      </c>
      <c r="F25" s="29">
        <v>7928.86</v>
      </c>
      <c r="G25" s="10">
        <v>1982.21</v>
      </c>
      <c r="H25" s="27"/>
    </row>
    <row r="26" spans="1:15" ht="12.95" customHeight="1" x14ac:dyDescent="0.2">
      <c r="A26" s="25"/>
      <c r="B26" s="32"/>
      <c r="C26" s="28" t="s">
        <v>43</v>
      </c>
      <c r="D26" s="6">
        <v>12</v>
      </c>
      <c r="E26" s="10">
        <v>5498.51</v>
      </c>
      <c r="F26" s="29">
        <v>7697.91</v>
      </c>
      <c r="G26" s="10">
        <v>1924.48</v>
      </c>
      <c r="H26" s="27"/>
    </row>
    <row r="27" spans="1:15" ht="12.95" customHeight="1" x14ac:dyDescent="0.2">
      <c r="A27" s="7" t="s">
        <v>46</v>
      </c>
      <c r="B27" s="33"/>
      <c r="C27" s="28" t="s">
        <v>47</v>
      </c>
      <c r="D27" s="6">
        <v>11</v>
      </c>
      <c r="E27" s="10">
        <v>5338.36</v>
      </c>
      <c r="F27" s="29">
        <v>7473.7</v>
      </c>
      <c r="G27" s="10">
        <v>1868.43</v>
      </c>
      <c r="H27" s="27"/>
    </row>
    <row r="28" spans="1:15" ht="12.95" customHeight="1" x14ac:dyDescent="0.2">
      <c r="A28" s="7" t="s">
        <v>48</v>
      </c>
      <c r="B28" s="31" t="s">
        <v>39</v>
      </c>
      <c r="C28" s="28" t="s">
        <v>45</v>
      </c>
      <c r="D28" s="6">
        <v>10</v>
      </c>
      <c r="E28" s="10">
        <v>5182.88</v>
      </c>
      <c r="F28" s="29">
        <v>7256.03</v>
      </c>
      <c r="G28" s="10">
        <v>1814.01</v>
      </c>
      <c r="H28" s="27"/>
    </row>
    <row r="29" spans="1:15" ht="12.95" customHeight="1" x14ac:dyDescent="0.2">
      <c r="A29" s="7" t="s">
        <v>35</v>
      </c>
      <c r="B29" s="32"/>
      <c r="C29" s="7"/>
      <c r="D29" s="6">
        <v>9</v>
      </c>
      <c r="E29" s="10">
        <v>5031.8999999999996</v>
      </c>
      <c r="F29" s="29">
        <v>7044.66</v>
      </c>
      <c r="G29" s="10">
        <v>1761.17</v>
      </c>
      <c r="H29" s="27"/>
    </row>
    <row r="30" spans="1:15" ht="12.95" customHeight="1" x14ac:dyDescent="0.2">
      <c r="A30" s="7" t="s">
        <v>37</v>
      </c>
      <c r="B30" s="32"/>
      <c r="C30" s="7"/>
      <c r="D30" s="6">
        <v>8</v>
      </c>
      <c r="E30" s="10">
        <v>4760.5600000000004</v>
      </c>
      <c r="F30" s="29">
        <v>6664.78</v>
      </c>
      <c r="G30" s="10">
        <v>1666.2</v>
      </c>
      <c r="H30" s="27"/>
    </row>
    <row r="31" spans="1:15" ht="12.95" customHeight="1" x14ac:dyDescent="0.2">
      <c r="A31" s="7" t="s">
        <v>43</v>
      </c>
      <c r="B31" s="32"/>
      <c r="C31" s="7"/>
      <c r="D31" s="6">
        <v>7</v>
      </c>
      <c r="E31" s="10">
        <v>4621.8999999999996</v>
      </c>
      <c r="F31" s="29">
        <v>6470.66</v>
      </c>
      <c r="G31" s="10">
        <v>1617.67</v>
      </c>
      <c r="H31" s="27"/>
    </row>
    <row r="32" spans="1:15" ht="12.95" customHeight="1" x14ac:dyDescent="0.2">
      <c r="A32" s="7" t="s">
        <v>35</v>
      </c>
      <c r="B32" s="33"/>
      <c r="C32" s="7"/>
      <c r="D32" s="6">
        <v>6</v>
      </c>
      <c r="E32" s="10">
        <v>4487.29</v>
      </c>
      <c r="F32" s="29">
        <v>6282.21</v>
      </c>
      <c r="G32" s="10">
        <v>1570.55</v>
      </c>
      <c r="H32" s="27"/>
    </row>
    <row r="33" spans="1:9" ht="12.95" customHeight="1" x14ac:dyDescent="0.2">
      <c r="A33" s="7" t="s">
        <v>47</v>
      </c>
      <c r="B33" s="31" t="s">
        <v>36</v>
      </c>
      <c r="C33" s="7"/>
      <c r="D33" s="6">
        <v>5</v>
      </c>
      <c r="E33" s="10">
        <v>4356.59</v>
      </c>
      <c r="F33" s="29">
        <v>6099.23</v>
      </c>
      <c r="G33" s="10">
        <v>1524.81</v>
      </c>
      <c r="H33" s="27"/>
    </row>
    <row r="34" spans="1:9" ht="12.95" customHeight="1" x14ac:dyDescent="0.2">
      <c r="A34" s="25"/>
      <c r="B34" s="32"/>
      <c r="C34" s="7"/>
      <c r="D34" s="6">
        <v>4</v>
      </c>
      <c r="E34" s="10">
        <v>4229.6899999999996</v>
      </c>
      <c r="F34" s="29">
        <v>5921.57</v>
      </c>
      <c r="G34" s="10">
        <v>1480.39</v>
      </c>
      <c r="H34" s="27"/>
    </row>
    <row r="35" spans="1:9" ht="12.95" customHeight="1" x14ac:dyDescent="0.2">
      <c r="A35" s="25"/>
      <c r="B35" s="32"/>
      <c r="C35" s="7"/>
      <c r="D35" s="6">
        <v>3</v>
      </c>
      <c r="E35" s="10">
        <v>4001.6</v>
      </c>
      <c r="F35" s="29">
        <v>5602.24</v>
      </c>
      <c r="G35" s="10">
        <v>1400.56</v>
      </c>
      <c r="H35" s="27"/>
    </row>
    <row r="36" spans="1:9" ht="12.95" customHeight="1" x14ac:dyDescent="0.2">
      <c r="A36" s="25"/>
      <c r="B36" s="32"/>
      <c r="C36" s="25"/>
      <c r="D36" s="6">
        <v>2</v>
      </c>
      <c r="E36" s="10">
        <v>3885.06</v>
      </c>
      <c r="F36" s="29">
        <v>5439.08</v>
      </c>
      <c r="G36" s="10">
        <v>1359.77</v>
      </c>
      <c r="H36" s="27"/>
    </row>
    <row r="37" spans="1:9" ht="12.95" customHeight="1" x14ac:dyDescent="0.2">
      <c r="A37" s="26"/>
      <c r="B37" s="33"/>
      <c r="C37" s="26"/>
      <c r="D37" s="6">
        <v>1</v>
      </c>
      <c r="E37" s="10">
        <v>3771.88</v>
      </c>
      <c r="F37" s="29">
        <v>5280.63</v>
      </c>
      <c r="G37" s="10">
        <v>1320.16</v>
      </c>
      <c r="H37" s="27"/>
    </row>
    <row r="38" spans="1:9" ht="17.100000000000001" customHeight="1" x14ac:dyDescent="0.2">
      <c r="A38" s="50" t="s">
        <v>49</v>
      </c>
      <c r="B38" s="50"/>
      <c r="C38" s="11" t="s">
        <v>50</v>
      </c>
      <c r="D38" s="15"/>
      <c r="E38" s="15"/>
      <c r="F38" s="15"/>
      <c r="G38" s="15"/>
      <c r="H38" s="15"/>
      <c r="I38" s="15"/>
    </row>
  </sheetData>
  <mergeCells count="33">
    <mergeCell ref="L17:O17"/>
    <mergeCell ref="J18:K18"/>
    <mergeCell ref="L18:O18"/>
    <mergeCell ref="J15:K16"/>
    <mergeCell ref="A5:O5"/>
    <mergeCell ref="B33:B37"/>
    <mergeCell ref="A38:B38"/>
    <mergeCell ref="J7:M7"/>
    <mergeCell ref="J12:K12"/>
    <mergeCell ref="J13:K13"/>
    <mergeCell ref="J14:K14"/>
    <mergeCell ref="J17:K17"/>
    <mergeCell ref="L12:O12"/>
    <mergeCell ref="L13:O13"/>
    <mergeCell ref="L14:O14"/>
    <mergeCell ref="L15:O15"/>
    <mergeCell ref="L16:O16"/>
    <mergeCell ref="B12:B14"/>
    <mergeCell ref="B15:B19"/>
    <mergeCell ref="B20:B24"/>
    <mergeCell ref="B25:B27"/>
    <mergeCell ref="A1:H1"/>
    <mergeCell ref="A2:H2"/>
    <mergeCell ref="A3:H3"/>
    <mergeCell ref="A4:H4"/>
    <mergeCell ref="B28:B32"/>
    <mergeCell ref="A6:H6"/>
    <mergeCell ref="A7:D7"/>
    <mergeCell ref="E7:E9"/>
    <mergeCell ref="F7:H7"/>
    <mergeCell ref="A8:D11"/>
    <mergeCell ref="G8:H8"/>
    <mergeCell ref="E10:E11"/>
  </mergeCells>
  <pageMargins left="0.25" right="0.25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2026-03-12T15:12:49Z</cp:lastPrinted>
  <dcterms:created xsi:type="dcterms:W3CDTF">2025-06-30T08:32:06Z</dcterms:created>
  <dcterms:modified xsi:type="dcterms:W3CDTF">2026-04-09T15:42:55Z</dcterms:modified>
</cp:coreProperties>
</file>